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ICE_MARKETING\Contrôle de G - Mkt\Budget Diffusion\DIFFUSION 2021\"/>
    </mc:Choice>
  </mc:AlternateContent>
  <xr:revisionPtr revIDLastSave="0" documentId="13_ncr:1_{E4C34FA0-A8B1-4255-9D58-17CADF66993E}" xr6:coauthVersionLast="46" xr6:coauthVersionMax="46" xr10:uidLastSave="{00000000-0000-0000-0000-000000000000}"/>
  <bookViews>
    <workbookView xWindow="-108" yWindow="-108" windowWidth="23256" windowHeight="12576" xr2:uid="{E3A192C6-5B33-4AB4-A8F4-01C9F617D80F}"/>
  </bookViews>
  <sheets>
    <sheet name="CAL GENE 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ADJ1">#REF!</definedName>
    <definedName name="_______adj2">#REF!</definedName>
    <definedName name="_______sch18">#REF!</definedName>
    <definedName name="_______sch19">#REF!</definedName>
    <definedName name="_______sch23">#REF!</definedName>
    <definedName name="_______sch3">#REF!</definedName>
    <definedName name="_______sch6">#REF!</definedName>
    <definedName name="_______sch7">#REF!</definedName>
    <definedName name="_______sch9">#REF!</definedName>
    <definedName name="______ADJ1">#REF!</definedName>
    <definedName name="______adj2">#REF!</definedName>
    <definedName name="______sch18">#REF!</definedName>
    <definedName name="______sch19">#REF!</definedName>
    <definedName name="______sch23">#REF!</definedName>
    <definedName name="______sch3">#REF!</definedName>
    <definedName name="______sch6">#REF!</definedName>
    <definedName name="______sch7">#REF!</definedName>
    <definedName name="______sch9">#REF!</definedName>
    <definedName name="_____ADJ1">#REF!</definedName>
    <definedName name="_____adj2">#REF!</definedName>
    <definedName name="_____sch18">#REF!</definedName>
    <definedName name="_____sch19">#REF!</definedName>
    <definedName name="_____sch23">#REF!</definedName>
    <definedName name="_____sch3">#REF!</definedName>
    <definedName name="_____sch6">#REF!</definedName>
    <definedName name="_____sch7">#REF!</definedName>
    <definedName name="_____sch9">#REF!</definedName>
    <definedName name="____ADJ1">#REF!</definedName>
    <definedName name="____adj2">#REF!</definedName>
    <definedName name="____sch18">#REF!</definedName>
    <definedName name="____sch19">#REF!</definedName>
    <definedName name="____sch23">#REF!</definedName>
    <definedName name="____sch3">#REF!</definedName>
    <definedName name="____sch6">#REF!</definedName>
    <definedName name="____sch7">#REF!</definedName>
    <definedName name="____sch9">#REF!</definedName>
    <definedName name="___ADJ1">#REF!</definedName>
    <definedName name="___adj2">#REF!</definedName>
    <definedName name="___sch18">#REF!</definedName>
    <definedName name="___sch19">#REF!</definedName>
    <definedName name="___sch23">#REF!</definedName>
    <definedName name="___sch3">#REF!</definedName>
    <definedName name="___sch6">#REF!</definedName>
    <definedName name="___sch7">#REF!</definedName>
    <definedName name="___sch9">#REF!</definedName>
    <definedName name="__123Graph_A" localSheetId="0" hidden="1">'[1]Full Yr Op Pft - €'!#REF!</definedName>
    <definedName name="__123Graph_A" hidden="1">'[2]Full Yr Op Pft - €'!#REF!</definedName>
    <definedName name="__123Graph_B" localSheetId="0" hidden="1">'[1]Full Yr Op Pft - €'!#REF!</definedName>
    <definedName name="__123Graph_B" hidden="1">'[2]Full Yr Op Pft - €'!#REF!</definedName>
    <definedName name="__123Graph_C" localSheetId="0" hidden="1">'[1]Full Yr Op Pft - €'!#REF!</definedName>
    <definedName name="__123Graph_C" hidden="1">'[2]Full Yr Op Pft - €'!#REF!</definedName>
    <definedName name="__123Graph_D" localSheetId="0" hidden="1">'[1]Full Yr Op Pft - €'!#REF!</definedName>
    <definedName name="__123Graph_D" hidden="1">'[2]Full Yr Op Pft - €'!#REF!</definedName>
    <definedName name="__123Graph_E" localSheetId="0" hidden="1">'[1]Full Yr Op Pft - €'!#REF!</definedName>
    <definedName name="__123Graph_E" hidden="1">'[2]Full Yr Op Pft - €'!#REF!</definedName>
    <definedName name="__123Graph_F" localSheetId="0" hidden="1">'[1]Full Yr Op Pft - €'!#REF!</definedName>
    <definedName name="__123Graph_F" hidden="1">'[2]Full Yr Op Pft - €'!#REF!</definedName>
    <definedName name="__ADJ1">#REF!</definedName>
    <definedName name="__adj2">#REF!</definedName>
    <definedName name="__sch18">#REF!</definedName>
    <definedName name="__sch19">#REF!</definedName>
    <definedName name="__sch23">#REF!</definedName>
    <definedName name="__sch3">#REF!</definedName>
    <definedName name="__sch6">#REF!</definedName>
    <definedName name="__sch7">#REF!</definedName>
    <definedName name="__sch9">#REF!</definedName>
    <definedName name="_ADJ1" localSheetId="0">#REF!</definedName>
    <definedName name="_ADJ1">#REF!</definedName>
    <definedName name="_adj2" localSheetId="0">#REF!</definedName>
    <definedName name="_adj2">#REF!</definedName>
    <definedName name="_sch18" localSheetId="0">#REF!</definedName>
    <definedName name="_sch18">#REF!</definedName>
    <definedName name="_sch19" localSheetId="0">#REF!</definedName>
    <definedName name="_sch19">#REF!</definedName>
    <definedName name="_sch23" localSheetId="0">#REF!</definedName>
    <definedName name="_sch23">#REF!</definedName>
    <definedName name="_sch3" localSheetId="0">#REF!</definedName>
    <definedName name="_sch3">#REF!</definedName>
    <definedName name="_sch6" localSheetId="0">#REF!</definedName>
    <definedName name="_sch6">#REF!</definedName>
    <definedName name="_sch7" localSheetId="0">#REF!</definedName>
    <definedName name="_sch7">#REF!</definedName>
    <definedName name="_sch9" localSheetId="0">#REF!</definedName>
    <definedName name="_sch9">#REF!</definedName>
    <definedName name="aa">'[3]Clé Exploit'!#REF!</definedName>
    <definedName name="ab">'[4]Alloc IT Exploit'!#REF!</definedName>
    <definedName name="AB_04">#REF!</definedName>
    <definedName name="Année">#REF!</definedName>
    <definedName name="ap">#REF!</definedName>
    <definedName name="Aprilopprof" localSheetId="0" hidden="1">#REF!</definedName>
    <definedName name="Aprilopprof" hidden="1">#REF!</definedName>
    <definedName name="AVAMONTH">#REF!</definedName>
    <definedName name="AVAYTD">#REF!</definedName>
    <definedName name="aw">'[4]Alloc IT Exploit'!#REF!</definedName>
    <definedName name="Cap_NI">0.122</definedName>
    <definedName name="cg">#REF!</definedName>
    <definedName name="cgg">'[5]Répartition MMS Etudes'!#REF!</definedName>
    <definedName name="Code_fonction">#REF!</definedName>
    <definedName name="Code_fonction_Accomodation">#REF!</definedName>
    <definedName name="Code_fonction_IT">#REF!</definedName>
    <definedName name="Code_fonction_OthCosts">#REF!</definedName>
    <definedName name="Code_fonction_TandE">#REF!</definedName>
    <definedName name="Code_produit">#REF!</definedName>
    <definedName name="Corporate_CUMECU" localSheetId="0">#REF!</definedName>
    <definedName name="Corporate_CUMECU">#REF!</definedName>
    <definedName name="Corporate_CUMLOCAL" localSheetId="0">#REF!</definedName>
    <definedName name="Corporate_CUMLOCAL">#REF!</definedName>
    <definedName name="Corporate_Monthonly" localSheetId="0">#REF!</definedName>
    <definedName name="Corporate_Monthonly">#REF!</definedName>
    <definedName name="e">[6]BG2002!#REF!</definedName>
    <definedName name="FONCTION">#REF!</definedName>
    <definedName name="hb">#REF!</definedName>
    <definedName name="hbb">'[5]Répartition MMS Etudes'!#REF!</definedName>
    <definedName name="hn">'[4]Alloc IT Exploit'!#REF!</definedName>
    <definedName name="LOPEuro1" localSheetId="0">#REF!</definedName>
    <definedName name="LOPEuro1">#REF!</definedName>
    <definedName name="LOPEuro2" localSheetId="0">#REF!</definedName>
    <definedName name="LOPEuro2">#REF!</definedName>
    <definedName name="LOPLocal1" localSheetId="0">#REF!</definedName>
    <definedName name="LOPLocal1">#REF!</definedName>
    <definedName name="LOPLocal2" localSheetId="0">#REF!</definedName>
    <definedName name="LOPLocal2">#REF!</definedName>
    <definedName name="LOPQuarterlyEuro1" localSheetId="0">#REF!</definedName>
    <definedName name="LOPQuarterlyEuro1">#REF!</definedName>
    <definedName name="LOPQuarterlyEuro2" localSheetId="0">#REF!</definedName>
    <definedName name="LOPQuarterlyEuro2">#REF!</definedName>
    <definedName name="mimsasia" localSheetId="0">#REF!</definedName>
    <definedName name="mimsasia">#REF!</definedName>
    <definedName name="MOIS">#REF!</definedName>
    <definedName name="ms">#REF!</definedName>
    <definedName name="oa">#REF!</definedName>
    <definedName name="OpProfit_CUMECU" localSheetId="0">#REF!</definedName>
    <definedName name="OpProfit_CUMECU">#REF!</definedName>
    <definedName name="OpProfit_CUMLOCAL" localSheetId="0">#REF!</definedName>
    <definedName name="OpProfit_CUMLOCAL">#REF!</definedName>
    <definedName name="OpProfit_Monthonly" localSheetId="0">#REF!</definedName>
    <definedName name="OpProfit_Monthonly">#REF!</definedName>
    <definedName name="p">#REF!</definedName>
    <definedName name="pp">#REF!</definedName>
    <definedName name="ppp">'[5]Répartition MMS Etudes'!#REF!</definedName>
    <definedName name="PREPORT">#REF!</definedName>
    <definedName name="proj">[7]Etudes!$C$4:$U$4</definedName>
    <definedName name="PROJ04">[8]Etudes!$C$4:$V$4</definedName>
    <definedName name="ps">#REF!</definedName>
    <definedName name="pss">'[5]Répartition MMS Etudes'!#REF!</definedName>
    <definedName name="QtrlyLC" localSheetId="0">#REF!</definedName>
    <definedName name="QtrlyLC">#REF!</definedName>
    <definedName name="QtrlyLC1" localSheetId="0">#REF!</definedName>
    <definedName name="QtrlyLC1">#REF!</definedName>
    <definedName name="Revenue_CUMECU" localSheetId="0">#REF!</definedName>
    <definedName name="Revenue_CUMECU">#REF!</definedName>
    <definedName name="Revenue_CUMLOCAL" localSheetId="0">#REF!</definedName>
    <definedName name="Revenue_CUMLOCAL">#REF!</definedName>
    <definedName name="Revenue_Monthonly" localSheetId="0">#REF!</definedName>
    <definedName name="Revenue_Monthonly">#REF!</definedName>
    <definedName name="RevEuro1" localSheetId="0">#REF!</definedName>
    <definedName name="RevEuro1">#REF!</definedName>
    <definedName name="RevEuro2" localSheetId="0">#REF!</definedName>
    <definedName name="RevEuro2">#REF!</definedName>
    <definedName name="RevLocal2" localSheetId="0">#REF!</definedName>
    <definedName name="RevLocal2">#REF!</definedName>
    <definedName name="Rubrique">#REF!</definedName>
    <definedName name="sch20.1" localSheetId="0">#REF!</definedName>
    <definedName name="sch20.1">#REF!</definedName>
    <definedName name="sch20.2" localSheetId="0">#REF!</definedName>
    <definedName name="sch20.2">#REF!</definedName>
    <definedName name="sch21.1" localSheetId="0">#REF!</definedName>
    <definedName name="sch21.1">#REF!</definedName>
    <definedName name="sch21.2" localSheetId="0">#REF!</definedName>
    <definedName name="sch21.2">#REF!</definedName>
    <definedName name="sch21.3" localSheetId="0">#REF!</definedName>
    <definedName name="sch21.3">#REF!</definedName>
    <definedName name="sch21.4" localSheetId="0">#REF!</definedName>
    <definedName name="sch21.4">#REF!</definedName>
    <definedName name="sch22.1" localSheetId="0">#REF!</definedName>
    <definedName name="sch22.1">#REF!</definedName>
    <definedName name="sch22.2" localSheetId="0">#REF!</definedName>
    <definedName name="sch22.2">#REF!</definedName>
    <definedName name="sch22.3" localSheetId="0">#REF!</definedName>
    <definedName name="sch22.3">#REF!</definedName>
    <definedName name="Société">#REF!</definedName>
    <definedName name="tempFrançoise">[9]tempFrançoise!$A$1:$D$43</definedName>
    <definedName name="TNULD200" localSheetId="0">'[10]Bordereau 1289'!#REF!</definedName>
    <definedName name="TNULD200">'[11]Bordereau 1289'!#REF!</definedName>
    <definedName name="TNULT200" localSheetId="0">'[10]Bordereau 1289'!#REF!</definedName>
    <definedName name="TNULT200">'[11]Bordereau 1289'!#REF!</definedName>
    <definedName name="TUCld100" localSheetId="0">'[10]Bordereau 1289'!#REF!</definedName>
    <definedName name="TUCld100">'[11]Bordereau 1289'!#REF!</definedName>
    <definedName name="TUClt100" localSheetId="0">'[10]Bordereau 1289'!#REF!</definedName>
    <definedName name="TUClt100">'[11]Bordereau 1289'!#REF!</definedName>
    <definedName name="Type_budget" localSheetId="0">[12]Paramétrage!$B$2:$B$4</definedName>
    <definedName name="Type_budget">[13]Paramétrage!$B$2:$B$4</definedName>
    <definedName name="Type_prestation">[14]Paramétrage!$E$2:$E$8</definedName>
    <definedName name="VARANAMO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1" i="1" l="1"/>
  <c r="L25" i="1"/>
  <c r="I35" i="1" l="1"/>
  <c r="I28" i="1"/>
  <c r="I21" i="1"/>
  <c r="L12" i="1" l="1"/>
  <c r="L32" i="1" s="1"/>
  <c r="O9" i="1" s="1"/>
  <c r="I11" i="1"/>
  <c r="F32" i="1"/>
  <c r="F25" i="1"/>
  <c r="F18" i="1"/>
  <c r="F11" i="1"/>
  <c r="C35" i="1"/>
  <c r="C28" i="1"/>
  <c r="O16" i="1" l="1"/>
  <c r="O31" i="1" s="1"/>
  <c r="O37" i="1" s="1"/>
  <c r="R13" i="1" s="1"/>
  <c r="R20" i="1" s="1"/>
  <c r="R27" i="1" s="1"/>
  <c r="R34" i="1" s="1"/>
  <c r="I47" i="1" s="1"/>
  <c r="C14" i="1"/>
  <c r="I54" i="1" l="1"/>
  <c r="I61" i="1" s="1"/>
  <c r="I68" i="1" s="1"/>
  <c r="L45" i="1" s="1"/>
  <c r="I73" i="1"/>
  <c r="C21" i="1"/>
  <c r="F73" i="1"/>
  <c r="L52" i="1" l="1"/>
  <c r="L59" i="1" s="1"/>
  <c r="L66" i="1" s="1"/>
  <c r="O49" i="1" s="1"/>
  <c r="L73" i="1"/>
  <c r="F38" i="1"/>
  <c r="C38" i="1"/>
  <c r="I38" i="1"/>
  <c r="O56" i="1" l="1"/>
  <c r="O63" i="1" s="1"/>
  <c r="O70" i="1" s="1"/>
  <c r="R47" i="1" s="1"/>
  <c r="R54" i="1" s="1"/>
  <c r="L38" i="1"/>
  <c r="O73" i="1" l="1"/>
  <c r="O38" i="1"/>
  <c r="R38" i="1" l="1"/>
  <c r="S38" i="1" s="1"/>
  <c r="C73" i="1" l="1"/>
  <c r="R73" i="1" l="1"/>
  <c r="S73" i="1" s="1"/>
</calcChain>
</file>

<file path=xl/sharedStrings.xml><?xml version="1.0" encoding="utf-8"?>
<sst xmlns="http://schemas.openxmlformats.org/spreadsheetml/2006/main" count="417" uniqueCount="26">
  <si>
    <t>N°</t>
  </si>
  <si>
    <t>Date</t>
  </si>
  <si>
    <t>Jour</t>
  </si>
  <si>
    <t>DECEMBRE</t>
  </si>
  <si>
    <t>NOVEMBRE</t>
  </si>
  <si>
    <t>OCTOBRE</t>
  </si>
  <si>
    <t>SEPTEMBRE</t>
  </si>
  <si>
    <t>Samedi</t>
  </si>
  <si>
    <t>Mercredi</t>
  </si>
  <si>
    <t>Lundi</t>
  </si>
  <si>
    <t>Vendredi</t>
  </si>
  <si>
    <t>Mardi</t>
  </si>
  <si>
    <t>Dimanche</t>
  </si>
  <si>
    <t>Jeudi</t>
  </si>
  <si>
    <t>JUIN</t>
  </si>
  <si>
    <t>MAI</t>
  </si>
  <si>
    <t>AVRIL</t>
  </si>
  <si>
    <t>MARS</t>
  </si>
  <si>
    <t>FEVRIER</t>
  </si>
  <si>
    <t>JANVIER</t>
  </si>
  <si>
    <t>Week-end</t>
  </si>
  <si>
    <t>Jour férié</t>
  </si>
  <si>
    <t>JUILLET</t>
  </si>
  <si>
    <t>AOUT</t>
  </si>
  <si>
    <t>Dernier numéro 2020</t>
  </si>
  <si>
    <t>PLANNING DE PARUTIONS GENERALISTE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</si>
</sst>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F_-;\-* #,##0\ _F_-;_-* &quot;-&quot;??\ _F_-;_-@_-"/>
    <numFmt numFmtId="166" formatCode="0&quot; numéros&quot;"/>
  </numFmts>
  <fonts count="11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sz val="9"/>
      <color indexed="8"/>
      <name val="Arial Narrow"/>
      <family val="2"/>
    </font>
    <font>
      <sz val="8"/>
      <color indexed="54"/>
      <name val="Arial Narrow"/>
      <family val="2"/>
    </font>
    <font>
      <b/>
      <sz val="14"/>
      <name val="Arial"/>
      <family val="2"/>
    </font>
    <font>
      <sz val="8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0" borderId="0" applyBorder="0"/>
    <xf numFmtId="0" fontId="3" fillId="0" borderId="0"/>
    <xf numFmtId="164" fontId="3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/>
    <xf numFmtId="0" fontId="4" fillId="0" borderId="0" xfId="1" applyFont="1"/>
    <xf numFmtId="165" fontId="4" fillId="0" borderId="1" xfId="1" applyNumberFormat="1" applyFont="1" applyBorder="1"/>
    <xf numFmtId="165" fontId="4" fillId="0" borderId="8" xfId="1" applyNumberFormat="1" applyFont="1" applyBorder="1"/>
    <xf numFmtId="0" fontId="4" fillId="0" borderId="7" xfId="1" applyFont="1" applyBorder="1"/>
    <xf numFmtId="0" fontId="2" fillId="0" borderId="0" xfId="1" applyFont="1" applyFill="1"/>
    <xf numFmtId="0" fontId="4" fillId="0" borderId="0" xfId="1" applyFont="1" applyFill="1"/>
    <xf numFmtId="0" fontId="2" fillId="2" borderId="11" xfId="1" applyFont="1" applyFill="1" applyBorder="1"/>
    <xf numFmtId="165" fontId="2" fillId="2" borderId="13" xfId="1" applyNumberFormat="1" applyFont="1" applyFill="1" applyBorder="1"/>
    <xf numFmtId="165" fontId="2" fillId="2" borderId="0" xfId="1" applyNumberFormat="1" applyFont="1" applyFill="1"/>
    <xf numFmtId="0" fontId="4" fillId="0" borderId="4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165" fontId="4" fillId="0" borderId="0" xfId="1" applyNumberFormat="1" applyFont="1"/>
    <xf numFmtId="0" fontId="4" fillId="0" borderId="3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5" fillId="3" borderId="0" xfId="1" applyFont="1" applyFill="1"/>
    <xf numFmtId="0" fontId="6" fillId="0" borderId="0" xfId="2" applyFont="1"/>
    <xf numFmtId="0" fontId="7" fillId="0" borderId="0" xfId="2" applyFont="1" applyFill="1" applyBorder="1" applyAlignment="1">
      <alignment horizontal="left" vertical="top" wrapText="1"/>
    </xf>
    <xf numFmtId="14" fontId="2" fillId="0" borderId="0" xfId="1" applyNumberFormat="1" applyFont="1"/>
    <xf numFmtId="0" fontId="8" fillId="0" borderId="0" xfId="1" applyFont="1" applyAlignment="1"/>
    <xf numFmtId="0" fontId="2" fillId="2" borderId="19" xfId="1" applyFont="1" applyFill="1" applyBorder="1"/>
    <xf numFmtId="0" fontId="5" fillId="0" borderId="0" xfId="1" applyFont="1" applyFill="1"/>
    <xf numFmtId="0" fontId="4" fillId="0" borderId="1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4" fontId="2" fillId="2" borderId="10" xfId="1" applyNumberFormat="1" applyFont="1" applyFill="1" applyBorder="1"/>
    <xf numFmtId="14" fontId="2" fillId="2" borderId="19" xfId="1" applyNumberFormat="1" applyFont="1" applyFill="1" applyBorder="1"/>
    <xf numFmtId="14" fontId="4" fillId="0" borderId="5" xfId="1" applyNumberFormat="1" applyFont="1" applyBorder="1"/>
    <xf numFmtId="0" fontId="4" fillId="0" borderId="21" xfId="1" applyFont="1" applyFill="1" applyBorder="1" applyAlignment="1">
      <alignment horizontal="center"/>
    </xf>
    <xf numFmtId="165" fontId="4" fillId="0" borderId="2" xfId="1" applyNumberFormat="1" applyFont="1" applyBorder="1"/>
    <xf numFmtId="166" fontId="9" fillId="0" borderId="0" xfId="2" applyNumberFormat="1" applyFont="1" applyAlignment="1">
      <alignment horizontal="center"/>
    </xf>
    <xf numFmtId="0" fontId="4" fillId="0" borderId="0" xfId="1" applyFont="1" applyAlignment="1">
      <alignment horizontal="right"/>
    </xf>
    <xf numFmtId="165" fontId="2" fillId="4" borderId="13" xfId="1" applyNumberFormat="1" applyFont="1" applyFill="1" applyBorder="1"/>
    <xf numFmtId="0" fontId="2" fillId="4" borderId="11" xfId="1" applyFont="1" applyFill="1" applyBorder="1"/>
    <xf numFmtId="0" fontId="2" fillId="4" borderId="0" xfId="1" applyFont="1" applyFill="1" applyBorder="1"/>
    <xf numFmtId="0" fontId="2" fillId="4" borderId="18" xfId="1" applyFont="1" applyFill="1" applyBorder="1"/>
    <xf numFmtId="0" fontId="2" fillId="4" borderId="19" xfId="1" applyFont="1" applyFill="1" applyBorder="1"/>
    <xf numFmtId="0" fontId="2" fillId="2" borderId="0" xfId="1" applyFont="1" applyFill="1" applyBorder="1"/>
    <xf numFmtId="165" fontId="4" fillId="0" borderId="3" xfId="1" applyNumberFormat="1" applyFont="1" applyBorder="1"/>
    <xf numFmtId="0" fontId="2" fillId="4" borderId="20" xfId="1" applyFont="1" applyFill="1" applyBorder="1"/>
    <xf numFmtId="0" fontId="2" fillId="4" borderId="13" xfId="1" applyNumberFormat="1" applyFont="1" applyFill="1" applyBorder="1"/>
    <xf numFmtId="14" fontId="2" fillId="2" borderId="20" xfId="1" applyNumberFormat="1" applyFont="1" applyFill="1" applyBorder="1"/>
    <xf numFmtId="165" fontId="2" fillId="4" borderId="11" xfId="1" applyNumberFormat="1" applyFont="1" applyFill="1" applyBorder="1"/>
    <xf numFmtId="165" fontId="2" fillId="4" borderId="10" xfId="1" applyNumberFormat="1" applyFont="1" applyFill="1" applyBorder="1"/>
    <xf numFmtId="14" fontId="2" fillId="4" borderId="18" xfId="1" applyNumberFormat="1" applyFont="1" applyFill="1" applyBorder="1"/>
    <xf numFmtId="14" fontId="2" fillId="4" borderId="19" xfId="1" applyNumberFormat="1" applyFont="1" applyFill="1" applyBorder="1"/>
    <xf numFmtId="165" fontId="2" fillId="4" borderId="0" xfId="1" applyNumberFormat="1" applyFont="1" applyFill="1" applyBorder="1"/>
    <xf numFmtId="14" fontId="2" fillId="4" borderId="20" xfId="1" applyNumberFormat="1" applyFont="1" applyFill="1" applyBorder="1"/>
    <xf numFmtId="14" fontId="2" fillId="4" borderId="10" xfId="1" applyNumberFormat="1" applyFont="1" applyFill="1" applyBorder="1"/>
    <xf numFmtId="165" fontId="2" fillId="4" borderId="19" xfId="1" applyNumberFormat="1" applyFont="1" applyFill="1" applyBorder="1"/>
    <xf numFmtId="0" fontId="2" fillId="4" borderId="12" xfId="1" applyFont="1" applyFill="1" applyBorder="1"/>
    <xf numFmtId="165" fontId="2" fillId="4" borderId="18" xfId="1" applyNumberFormat="1" applyFont="1" applyFill="1" applyBorder="1"/>
    <xf numFmtId="165" fontId="2" fillId="4" borderId="20" xfId="1" applyNumberFormat="1" applyFont="1" applyFill="1" applyBorder="1"/>
    <xf numFmtId="165" fontId="2" fillId="2" borderId="11" xfId="1" applyNumberFormat="1" applyFont="1" applyFill="1" applyBorder="1"/>
    <xf numFmtId="0" fontId="2" fillId="2" borderId="13" xfId="1" applyNumberFormat="1" applyFont="1" applyFill="1" applyBorder="1"/>
    <xf numFmtId="165" fontId="2" fillId="2" borderId="0" xfId="1" applyNumberFormat="1" applyFont="1" applyFill="1" applyBorder="1"/>
    <xf numFmtId="165" fontId="2" fillId="2" borderId="19" xfId="1" applyNumberFormat="1" applyFont="1" applyFill="1" applyBorder="1"/>
    <xf numFmtId="0" fontId="2" fillId="2" borderId="12" xfId="1" applyFont="1" applyFill="1" applyBorder="1"/>
    <xf numFmtId="0" fontId="4" fillId="0" borderId="24" xfId="1" applyFont="1" applyBorder="1"/>
    <xf numFmtId="165" fontId="4" fillId="0" borderId="24" xfId="1" applyNumberFormat="1" applyFont="1" applyBorder="1"/>
    <xf numFmtId="14" fontId="4" fillId="0" borderId="24" xfId="1" applyNumberFormat="1" applyFont="1" applyBorder="1"/>
    <xf numFmtId="14" fontId="2" fillId="4" borderId="23" xfId="1" applyNumberFormat="1" applyFont="1" applyFill="1" applyBorder="1"/>
    <xf numFmtId="0" fontId="2" fillId="2" borderId="0" xfId="1" applyFont="1" applyFill="1"/>
    <xf numFmtId="0" fontId="2" fillId="2" borderId="20" xfId="1" applyFont="1" applyFill="1" applyBorder="1"/>
    <xf numFmtId="165" fontId="4" fillId="0" borderId="20" xfId="1" applyNumberFormat="1" applyFont="1" applyBorder="1"/>
    <xf numFmtId="14" fontId="2" fillId="4" borderId="22" xfId="1" applyNumberFormat="1" applyFont="1" applyFill="1" applyBorder="1"/>
    <xf numFmtId="14" fontId="2" fillId="4" borderId="13" xfId="1" applyNumberFormat="1" applyFont="1" applyFill="1" applyBorder="1"/>
    <xf numFmtId="14" fontId="2" fillId="4" borderId="2" xfId="1" applyNumberFormat="1" applyFont="1" applyFill="1" applyBorder="1"/>
    <xf numFmtId="0" fontId="2" fillId="4" borderId="19" xfId="1" applyNumberFormat="1" applyFont="1" applyFill="1" applyBorder="1"/>
    <xf numFmtId="0" fontId="2" fillId="4" borderId="20" xfId="1" applyNumberFormat="1" applyFont="1" applyFill="1" applyBorder="1"/>
    <xf numFmtId="0" fontId="2" fillId="2" borderId="18" xfId="1" applyNumberFormat="1" applyFont="1" applyFill="1" applyBorder="1"/>
    <xf numFmtId="14" fontId="2" fillId="2" borderId="25" xfId="1" applyNumberFormat="1" applyFont="1" applyFill="1" applyBorder="1"/>
    <xf numFmtId="14" fontId="2" fillId="2" borderId="13" xfId="1" applyNumberFormat="1" applyFont="1" applyFill="1" applyBorder="1"/>
    <xf numFmtId="0" fontId="2" fillId="2" borderId="19" xfId="1" applyNumberFormat="1" applyFont="1" applyFill="1" applyBorder="1"/>
    <xf numFmtId="165" fontId="2" fillId="2" borderId="20" xfId="1" applyNumberFormat="1" applyFont="1" applyFill="1" applyBorder="1"/>
    <xf numFmtId="0" fontId="2" fillId="3" borderId="13" xfId="1" applyNumberFormat="1" applyFont="1" applyFill="1" applyBorder="1"/>
    <xf numFmtId="14" fontId="2" fillId="3" borderId="18" xfId="1" applyNumberFormat="1" applyFont="1" applyFill="1" applyBorder="1"/>
    <xf numFmtId="165" fontId="2" fillId="3" borderId="18" xfId="1" applyNumberFormat="1" applyFont="1" applyFill="1" applyBorder="1"/>
    <xf numFmtId="0" fontId="2" fillId="3" borderId="11" xfId="1" applyFont="1" applyFill="1" applyBorder="1"/>
    <xf numFmtId="14" fontId="2" fillId="3" borderId="10" xfId="1" applyNumberFormat="1" applyFont="1" applyFill="1" applyBorder="1"/>
    <xf numFmtId="0" fontId="2" fillId="3" borderId="19" xfId="1" applyNumberFormat="1" applyFont="1" applyFill="1" applyBorder="1"/>
    <xf numFmtId="14" fontId="2" fillId="3" borderId="13" xfId="1" applyNumberFormat="1" applyFont="1" applyFill="1" applyBorder="1"/>
    <xf numFmtId="0" fontId="2" fillId="3" borderId="0" xfId="1" applyFont="1" applyFill="1"/>
    <xf numFmtId="0" fontId="2" fillId="3" borderId="19" xfId="1" applyFont="1" applyFill="1" applyBorder="1"/>
    <xf numFmtId="165" fontId="2" fillId="3" borderId="0" xfId="1" applyNumberFormat="1" applyFont="1" applyFill="1" applyBorder="1"/>
    <xf numFmtId="14" fontId="2" fillId="3" borderId="19" xfId="1" applyNumberFormat="1" applyFont="1" applyFill="1" applyBorder="1"/>
    <xf numFmtId="165" fontId="2" fillId="3" borderId="19" xfId="1" applyNumberFormat="1" applyFont="1" applyFill="1" applyBorder="1"/>
    <xf numFmtId="14" fontId="2" fillId="3" borderId="22" xfId="1" applyNumberFormat="1" applyFont="1" applyFill="1" applyBorder="1"/>
    <xf numFmtId="0" fontId="2" fillId="0" borderId="19" xfId="1" applyFont="1" applyFill="1" applyBorder="1"/>
    <xf numFmtId="0" fontId="2" fillId="4" borderId="13" xfId="1" applyFont="1" applyFill="1" applyBorder="1"/>
    <xf numFmtId="0" fontId="2" fillId="2" borderId="13" xfId="1" applyFont="1" applyFill="1" applyBorder="1"/>
    <xf numFmtId="0" fontId="2" fillId="4" borderId="5" xfId="1" applyFont="1" applyFill="1" applyBorder="1"/>
    <xf numFmtId="0" fontId="2" fillId="0" borderId="18" xfId="1" applyFont="1" applyFill="1" applyBorder="1"/>
    <xf numFmtId="0" fontId="2" fillId="4" borderId="2" xfId="1" applyFont="1" applyFill="1" applyBorder="1"/>
    <xf numFmtId="0" fontId="4" fillId="0" borderId="20" xfId="1" applyFont="1" applyBorder="1"/>
    <xf numFmtId="165" fontId="2" fillId="3" borderId="22" xfId="1" applyNumberFormat="1" applyFont="1" applyFill="1" applyBorder="1"/>
    <xf numFmtId="0" fontId="2" fillId="2" borderId="10" xfId="1" applyFont="1" applyFill="1" applyBorder="1"/>
    <xf numFmtId="0" fontId="2" fillId="0" borderId="10" xfId="1" applyFont="1" applyFill="1" applyBorder="1"/>
    <xf numFmtId="0" fontId="2" fillId="2" borderId="23" xfId="1" applyFont="1" applyFill="1" applyBorder="1"/>
    <xf numFmtId="0" fontId="2" fillId="4" borderId="18" xfId="1" applyNumberFormat="1" applyFont="1" applyFill="1" applyBorder="1"/>
    <xf numFmtId="165" fontId="2" fillId="0" borderId="0" xfId="1" applyNumberFormat="1" applyFont="1" applyFill="1"/>
    <xf numFmtId="0" fontId="8" fillId="0" borderId="0" xfId="1" applyFont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65" fontId="2" fillId="0" borderId="19" xfId="1" applyNumberFormat="1" applyFont="1" applyFill="1" applyBorder="1"/>
  </cellXfs>
  <cellStyles count="4">
    <cellStyle name="Milliers 2" xfId="3" xr:uid="{43FAE99E-5D06-435F-9C4C-D7E3CC7A2404}"/>
    <cellStyle name="Normal" xfId="0" builtinId="0"/>
    <cellStyle name="Normal 16" xfId="2" xr:uid="{E4B09B41-F85D-49E2-AB0C-E5DA55AA59A3}"/>
    <cellStyle name="Normal_BUDGET ST TS 2005 MD ABO" xfId="1" xr:uid="{B1326576-487F-4B52-A596-B41E067C6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jections\Proj%202000\August%20projection%20L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ferre\AppData\Local\Microsoft\Windows\Temporary%20Internet%20Files\Content.Outlook\103J3J8H\Tsimon\Mes%20documents\windows\TEMP\Sophie%202001\LA%20POSTE%202001\1289%20A%20ann&#233;e%20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Users\fmalbranc\Library\Caches\TemporaryItems\Outlook%20Temp\Tsimon\Mes%20documents\windows\TEMP\Sophie%202001\LA%20POSTE%202001\1289%20A%20ann&#233;e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G\CDG-DAF\2016\Docs%2015\DSI_BUD_2015_CDG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DG-DAF\2016\Docs%2015\DSI_BUD_2015_CDG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DG-DAF\2014\Budget%2014\DSI%20BUDGET_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\Projections\Proj%202000\August%20projection%20L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ommun_Holding\Reporting%20Support\Budget04\Cl&#233;s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ommun_Holding\Budget%202003\budget%20Support%202003%20version%20finale%203%20jan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DOCUME~1\LCHARE~1\LOCALS~1\Temp\Clefs%20R&#233;parti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\Gestion\2003\Report%202003\PG%20PROMO\MSPGPBG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DOCUME~1\LCHARE~1\LOCALS~1\Temp\BUDGET_2003_MEDIMED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DOCUME~1\LCHARE~1\LOCALS~1\Temp\BUDGET_2004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\Gestion\2005\3E\com\2005%20EUROCANC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Full Yr Op Pft - _"/>
      <sheetName val="Qtrly _"/>
      <sheetName val="Full Yr Op Pft LC"/>
      <sheetName val="May 00"/>
      <sheetName val="June 00"/>
      <sheetName val="July 00"/>
      <sheetName val="1999"/>
      <sheetName val="Budget 00"/>
      <sheetName val="Qtrly LC"/>
      <sheetName val="LOP Adjustments - Act99"/>
      <sheetName val="Module1"/>
      <sheetName val="Full Yr Op Pft - €"/>
      <sheetName val="Qtrly 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1289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1289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"/>
      <sheetName val="GLOBAL"/>
      <sheetName val="Facture"/>
      <sheetName val="Engagé"/>
      <sheetName val="Report"/>
      <sheetName val="Paramétrage"/>
      <sheetName val="Feuil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En cours</v>
          </cell>
          <cell r="B2" t="str">
            <v>Budget 2014</v>
          </cell>
        </row>
        <row r="3">
          <cell r="B3" t="str">
            <v>Hors Budget 2014</v>
          </cell>
        </row>
        <row r="4">
          <cell r="B4" t="str">
            <v>Budget 2015</v>
          </cell>
        </row>
      </sheetData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"/>
      <sheetName val="GLOBAL"/>
      <sheetName val="Facture"/>
      <sheetName val="Engagé"/>
      <sheetName val="Report"/>
      <sheetName val="Paramétrage"/>
      <sheetName val="Feuil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En cours</v>
          </cell>
          <cell r="B2" t="str">
            <v>Budget 2014</v>
          </cell>
        </row>
        <row r="3">
          <cell r="B3" t="str">
            <v>Hors Budget 2014</v>
          </cell>
        </row>
        <row r="4">
          <cell r="B4" t="str">
            <v>Budget 2015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plissage"/>
      <sheetName val="Report"/>
      <sheetName val="Budget"/>
      <sheetName val="Paramétrage"/>
      <sheetName val="Bordereau 1289"/>
    </sheetNames>
    <sheetDataSet>
      <sheetData sheetId="0"/>
      <sheetData sheetId="1"/>
      <sheetData sheetId="2"/>
      <sheetData sheetId="3">
        <row r="2">
          <cell r="E2" t="str">
            <v>Achat Logiciel</v>
          </cell>
        </row>
        <row r="3">
          <cell r="E3" t="str">
            <v>Achat Matériel</v>
          </cell>
        </row>
        <row r="4">
          <cell r="E4" t="str">
            <v>Maintenance Logiciel</v>
          </cell>
        </row>
        <row r="5">
          <cell r="E5" t="str">
            <v>Maintenance Matériel</v>
          </cell>
        </row>
        <row r="6">
          <cell r="E6" t="str">
            <v>Télécoms</v>
          </cell>
        </row>
        <row r="7">
          <cell r="E7" t="str">
            <v>Hébergement</v>
          </cell>
        </row>
        <row r="8">
          <cell r="E8" t="str">
            <v>Prestataire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Full Yr Op Pft - _"/>
      <sheetName val="Qtrly _"/>
      <sheetName val="Full Yr Op Pft LC"/>
      <sheetName val="May 00"/>
      <sheetName val="June 00"/>
      <sheetName val="July 00"/>
      <sheetName val="1999"/>
      <sheetName val="Budget 00"/>
      <sheetName val="Qtrly LC"/>
      <sheetName val="LOP Adjustments - Act99"/>
      <sheetName val="Module1"/>
      <sheetName val="Full Yr Op Pft - €"/>
      <sheetName val="Qtrly 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é Micros"/>
      <sheetName val="Clé Exploit"/>
      <sheetName val="Clé Etudes"/>
      <sheetName val="Clé Compta Géné"/>
      <sheetName val="Clé Compta fournisseurs"/>
      <sheetName val="Clé Mngt"/>
      <sheetName val="Feuil2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AH"/>
      <sheetName val="détail refact"/>
      <sheetName val="grille refact "/>
      <sheetName val="TOTAL FRANCE"/>
      <sheetName val="TOTAL CORP"/>
      <sheetName val="PRES"/>
      <sheetName val="MKTG"/>
      <sheetName val="Comitto"/>
      <sheetName val="COM"/>
      <sheetName val="TOTAL SUPPORTS"/>
      <sheetName val="MNGT"/>
      <sheetName val="IT"/>
      <sheetName val="SG"/>
      <sheetName val="DRH"/>
      <sheetName val="CDG"/>
      <sheetName val="ACC"/>
      <sheetName val="JUR"/>
      <sheetName val="surface"/>
      <sheetName val="Alloc Mngt"/>
      <sheetName val="Alloc Compta"/>
      <sheetName val="Alloc IT Etude"/>
      <sheetName val="Alloc IT Micros"/>
      <sheetName val="Alloc IT Exploit"/>
      <sheetName val="Alloc Paie"/>
      <sheetName val="Alloc S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partition MMS Etudes"/>
      <sheetName val="Répartition MMS Autres"/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2002"/>
      <sheetName val="actu2002"/>
      <sheetName val="BG03"/>
      <sheetName val="actu 03"/>
      <sheetName val="plan04"/>
      <sheetName val="Plan 05"/>
      <sheetName val="actu 03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Direction"/>
      <sheetName val="Etudes"/>
      <sheetName val="Exploitation"/>
      <sheetName val="Réseaux"/>
      <sheetName val="Micro"/>
      <sheetName val="Comitto"/>
      <sheetName val="Repartition"/>
    </sheetNames>
    <sheetDataSet>
      <sheetData sheetId="0" refreshError="1"/>
      <sheetData sheetId="1" refreshError="1"/>
      <sheetData sheetId="2" refreshError="1">
        <row r="4">
          <cell r="C4" t="str">
            <v>2MS</v>
          </cell>
          <cell r="D4" t="str">
            <v>Autres</v>
          </cell>
          <cell r="E4" t="str">
            <v>GPE</v>
          </cell>
          <cell r="F4" t="str">
            <v>Mercure Masson</v>
          </cell>
          <cell r="G4" t="str">
            <v>Mercure Vidal</v>
          </cell>
          <cell r="H4" t="str">
            <v>Publicité Vidal</v>
          </cell>
          <cell r="I4" t="str">
            <v>Compta</v>
          </cell>
          <cell r="J4" t="str">
            <v>Workflow Vidal</v>
          </cell>
          <cell r="K4" t="str">
            <v>Infocentre</v>
          </cell>
          <cell r="L4" t="str">
            <v>Auteurs Masson</v>
          </cell>
          <cell r="M4" t="str">
            <v>Contacts Labos</v>
          </cell>
          <cell r="N4" t="str">
            <v>ISIS</v>
          </cell>
          <cell r="O4" t="str">
            <v>PG P Politi</v>
          </cell>
          <cell r="P4" t="str">
            <v>Publicité Vidal</v>
          </cell>
          <cell r="Q4" t="str">
            <v>Publicité QdM</v>
          </cell>
          <cell r="R4" t="str">
            <v>Masson partenariat</v>
          </cell>
          <cell r="S4" t="str">
            <v>Comitto</v>
          </cell>
          <cell r="T4" t="str">
            <v>Ordomatic</v>
          </cell>
          <cell r="U4" t="str">
            <v>Commun MMI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Direction"/>
      <sheetName val="Etudes"/>
      <sheetName val="Exploitation"/>
      <sheetName val="Réseaux"/>
      <sheetName val="Micro"/>
      <sheetName val="Comitto"/>
      <sheetName val="Repartition"/>
    </sheetNames>
    <sheetDataSet>
      <sheetData sheetId="0" refreshError="1"/>
      <sheetData sheetId="1" refreshError="1"/>
      <sheetData sheetId="2" refreshError="1">
        <row r="4">
          <cell r="C4" t="str">
            <v>2MS</v>
          </cell>
          <cell r="D4" t="str">
            <v>Autres</v>
          </cell>
          <cell r="F4" t="str">
            <v>GPE</v>
          </cell>
          <cell r="G4" t="str">
            <v>Mercure</v>
          </cell>
          <cell r="H4" t="str">
            <v>Masson devis revues</v>
          </cell>
          <cell r="I4" t="str">
            <v>Salons</v>
          </cell>
          <cell r="J4" t="str">
            <v>Compta</v>
          </cell>
          <cell r="K4" t="str">
            <v>Annuaire indust pharma</v>
          </cell>
          <cell r="L4" t="str">
            <v>Infocentre</v>
          </cell>
          <cell r="M4" t="str">
            <v>Auteurs Masson</v>
          </cell>
          <cell r="N4" t="str">
            <v>Contacts Labos</v>
          </cell>
          <cell r="O4" t="str">
            <v>ISIS</v>
          </cell>
          <cell r="P4" t="str">
            <v>PG P Politi</v>
          </cell>
          <cell r="Q4" t="str">
            <v>Projet pré-presse</v>
          </cell>
          <cell r="R4" t="str">
            <v>Publicité QdM</v>
          </cell>
          <cell r="S4" t="str">
            <v>Masson intégration Sielsa</v>
          </cell>
          <cell r="T4" t="str">
            <v>Comitto</v>
          </cell>
          <cell r="U4" t="str">
            <v>Ordomatic</v>
          </cell>
          <cell r="V4" t="str">
            <v>Commun MMI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cancer"/>
      <sheetName val="tempFrançoise"/>
    </sheetNames>
    <sheetDataSet>
      <sheetData sheetId="0" refreshError="1"/>
      <sheetData sheetId="1">
        <row r="1">
          <cell r="A1" t="str">
            <v>société</v>
          </cell>
          <cell r="B1" t="str">
            <v>Stands Insertion Pub etc…</v>
          </cell>
          <cell r="C1" t="str">
            <v>Sponsoring</v>
          </cell>
          <cell r="D1" t="str">
            <v>Sponsoring</v>
          </cell>
        </row>
        <row r="3">
          <cell r="A3" t="str">
            <v>AMGEN</v>
          </cell>
          <cell r="C3">
            <v>15878</v>
          </cell>
        </row>
        <row r="4">
          <cell r="A4" t="str">
            <v>AstraZeneca</v>
          </cell>
        </row>
        <row r="5">
          <cell r="A5" t="str">
            <v>AstraZeneca</v>
          </cell>
          <cell r="C5">
            <v>15878</v>
          </cell>
        </row>
        <row r="6">
          <cell r="A6" t="str">
            <v>BAYER PHARMA</v>
          </cell>
          <cell r="C6">
            <v>5293</v>
          </cell>
          <cell r="D6">
            <v>16165</v>
          </cell>
        </row>
        <row r="7">
          <cell r="A7" t="str">
            <v>BRISTOL-MYERS SQUIBB</v>
          </cell>
          <cell r="C7">
            <v>15878</v>
          </cell>
        </row>
        <row r="8">
          <cell r="A8" t="str">
            <v>CHIRON France</v>
          </cell>
          <cell r="C8">
            <v>15878</v>
          </cell>
        </row>
        <row r="9">
          <cell r="A9" t="str">
            <v>GlaxoSmithKline</v>
          </cell>
          <cell r="D9">
            <v>16165</v>
          </cell>
        </row>
        <row r="10">
          <cell r="A10" t="str">
            <v>GlaxoSmithKline</v>
          </cell>
          <cell r="C10">
            <v>15878</v>
          </cell>
        </row>
        <row r="11">
          <cell r="A11" t="str">
            <v>LIGUE NATIONALE CONTRE LE CANCER</v>
          </cell>
          <cell r="D11">
            <v>16165</v>
          </cell>
        </row>
        <row r="12">
          <cell r="A12" t="str">
            <v>LILLY FRANCE</v>
          </cell>
          <cell r="D12">
            <v>16165</v>
          </cell>
        </row>
        <row r="13">
          <cell r="A13" t="str">
            <v>LILLY FRANCE</v>
          </cell>
          <cell r="C13">
            <v>15878</v>
          </cell>
        </row>
        <row r="14">
          <cell r="A14" t="str">
            <v>MERCK LIPHA SANTE</v>
          </cell>
        </row>
        <row r="15">
          <cell r="A15" t="str">
            <v>MERCK LIPHA SANTE</v>
          </cell>
          <cell r="C15">
            <v>15878</v>
          </cell>
        </row>
        <row r="16">
          <cell r="A16" t="str">
            <v>MERCK SHARP &amp; DOHME-CHIBRET</v>
          </cell>
          <cell r="C16">
            <v>15878</v>
          </cell>
        </row>
        <row r="17">
          <cell r="A17" t="str">
            <v>NESTLE CLINICAL NUTRITION</v>
          </cell>
          <cell r="C17">
            <v>15878</v>
          </cell>
        </row>
        <row r="18">
          <cell r="A18" t="str">
            <v>NOVARTIS PHARMA S.A.</v>
          </cell>
          <cell r="C18">
            <v>15878</v>
          </cell>
        </row>
        <row r="19">
          <cell r="A19" t="str">
            <v>ORTHO BIOTECH</v>
          </cell>
          <cell r="C19">
            <v>15878</v>
          </cell>
        </row>
        <row r="20">
          <cell r="A20" t="str">
            <v>PFIZER</v>
          </cell>
          <cell r="D20">
            <v>16165</v>
          </cell>
        </row>
        <row r="21">
          <cell r="A21" t="str">
            <v>PFIZER</v>
          </cell>
          <cell r="C21">
            <v>15878</v>
          </cell>
        </row>
        <row r="22">
          <cell r="A22" t="str">
            <v>PIERRE FABRE ONCOLOGIE</v>
          </cell>
          <cell r="C22">
            <v>15878</v>
          </cell>
        </row>
        <row r="23">
          <cell r="A23" t="str">
            <v>ROCHE</v>
          </cell>
          <cell r="D23">
            <v>16165</v>
          </cell>
        </row>
        <row r="24">
          <cell r="A24" t="str">
            <v>ROCHE</v>
          </cell>
          <cell r="C24">
            <v>15878</v>
          </cell>
        </row>
        <row r="25">
          <cell r="A25" t="str">
            <v>SANOFI-SYNTHELABO GROUPE</v>
          </cell>
          <cell r="C25">
            <v>15878</v>
          </cell>
          <cell r="D25">
            <v>16165</v>
          </cell>
        </row>
        <row r="26">
          <cell r="A26" t="str">
            <v>SCHERING-PLOUGH</v>
          </cell>
          <cell r="C26">
            <v>15878</v>
          </cell>
        </row>
        <row r="27">
          <cell r="A27" t="str">
            <v xml:space="preserve">Total </v>
          </cell>
          <cell r="C27">
            <v>259341</v>
          </cell>
          <cell r="D27">
            <v>113155</v>
          </cell>
        </row>
        <row r="28">
          <cell r="A28" t="str">
            <v>Total sponsoring</v>
          </cell>
          <cell r="C28">
            <v>442496</v>
          </cell>
        </row>
        <row r="29">
          <cell r="A29" t="str">
            <v>LIGUE NATIONALE CONTRE LE CANCER</v>
          </cell>
          <cell r="B29">
            <v>13950</v>
          </cell>
        </row>
        <row r="30">
          <cell r="A30" t="str">
            <v>CHUGAI PHARMA FRANCE</v>
          </cell>
          <cell r="B30">
            <v>5230</v>
          </cell>
        </row>
        <row r="31">
          <cell r="A31" t="str">
            <v>IGEA SRL</v>
          </cell>
          <cell r="B31">
            <v>5230</v>
          </cell>
        </row>
        <row r="32">
          <cell r="A32" t="str">
            <v>NOVARTIS PHARMA S.A.</v>
          </cell>
          <cell r="B32">
            <v>4955.5</v>
          </cell>
        </row>
        <row r="33">
          <cell r="A33" t="str">
            <v>NOVARTIS PHARMA S.A.</v>
          </cell>
          <cell r="B33">
            <v>4500</v>
          </cell>
        </row>
        <row r="34">
          <cell r="A34" t="str">
            <v>ANY D'AVRAY - L.N.E.B.</v>
          </cell>
          <cell r="B34">
            <v>4037.5</v>
          </cell>
        </row>
        <row r="35">
          <cell r="A35" t="str">
            <v>Kyphon France</v>
          </cell>
          <cell r="B35">
            <v>3640</v>
          </cell>
        </row>
        <row r="36">
          <cell r="A36" t="str">
            <v>NORDIC PHARMA (LABORATOIRE)</v>
          </cell>
          <cell r="B36">
            <v>3640</v>
          </cell>
        </row>
        <row r="37">
          <cell r="A37" t="str">
            <v>NESTLE CLINICAL NUTRITION</v>
          </cell>
          <cell r="B37">
            <v>3577.5</v>
          </cell>
        </row>
        <row r="38">
          <cell r="A38" t="str">
            <v>ORTHO BIOTECH</v>
          </cell>
          <cell r="B38">
            <v>3577.5</v>
          </cell>
        </row>
        <row r="39">
          <cell r="A39" t="str">
            <v>SO.CO.M.MED SARL</v>
          </cell>
          <cell r="B39">
            <v>2315</v>
          </cell>
        </row>
        <row r="40">
          <cell r="A40" t="str">
            <v>LIBRAIRIE LUGINBUHL</v>
          </cell>
          <cell r="B40">
            <v>2050</v>
          </cell>
        </row>
        <row r="41">
          <cell r="A41" t="str">
            <v>F.N.C.L.C.C.</v>
          </cell>
          <cell r="B41">
            <v>1590</v>
          </cell>
        </row>
        <row r="42">
          <cell r="A42" t="str">
            <v>PIERRE FABRE ONCOLOGIE</v>
          </cell>
          <cell r="B42">
            <v>1192.5</v>
          </cell>
        </row>
        <row r="43">
          <cell r="A43" t="str">
            <v>JOHN LIBBEY EUROTEXT</v>
          </cell>
          <cell r="B43">
            <v>460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21CD-8606-44D4-96E4-F8B31E70DAEA}">
  <sheetPr>
    <tabColor theme="3" tint="0.59999389629810485"/>
    <pageSetUpPr fitToPage="1"/>
  </sheetPr>
  <dimension ref="A1:U86"/>
  <sheetViews>
    <sheetView showGridLines="0" showZeros="0" tabSelected="1" topLeftCell="A25" zoomScale="66" zoomScaleNormal="66" zoomScaleSheetLayoutView="75" zoomScalePageLayoutView="70" workbookViewId="0">
      <selection activeCell="R62" sqref="R62"/>
    </sheetView>
  </sheetViews>
  <sheetFormatPr baseColWidth="10" defaultColWidth="10.6640625" defaultRowHeight="11.4" x14ac:dyDescent="0.2"/>
  <cols>
    <col min="1" max="18" width="12.6640625" style="1" customWidth="1"/>
    <col min="19" max="19" width="8.5546875" style="1" customWidth="1"/>
    <col min="20" max="21" width="14.44140625" style="1" customWidth="1"/>
    <col min="22" max="16384" width="10.6640625" style="1"/>
  </cols>
  <sheetData>
    <row r="1" spans="1:21" ht="17.399999999999999" x14ac:dyDescent="0.3">
      <c r="A1" s="106" t="s">
        <v>25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24"/>
      <c r="T1" s="24"/>
      <c r="U1" s="24"/>
    </row>
    <row r="2" spans="1:21" ht="12" x14ac:dyDescent="0.25">
      <c r="A2" s="2" t="s">
        <v>24</v>
      </c>
      <c r="B2" s="1">
        <v>2931</v>
      </c>
      <c r="S2" s="6"/>
      <c r="T2" s="6"/>
      <c r="U2" s="6"/>
    </row>
    <row r="3" spans="1:21" ht="13.2" x14ac:dyDescent="0.3">
      <c r="A3" s="23"/>
      <c r="H3" s="22"/>
      <c r="I3" s="21"/>
      <c r="L3" s="26"/>
      <c r="M3" s="26"/>
      <c r="N3" s="20"/>
      <c r="O3" s="1" t="s">
        <v>21</v>
      </c>
      <c r="P3" s="10"/>
      <c r="Q3" s="1" t="s">
        <v>20</v>
      </c>
      <c r="S3" s="6"/>
      <c r="T3" s="6"/>
      <c r="U3" s="6"/>
    </row>
    <row r="4" spans="1:21" ht="12" thickBot="1" x14ac:dyDescent="0.25"/>
    <row r="5" spans="1:21" ht="15.75" customHeight="1" thickBot="1" x14ac:dyDescent="0.3">
      <c r="A5" s="107" t="s">
        <v>19</v>
      </c>
      <c r="B5" s="108"/>
      <c r="C5" s="109"/>
      <c r="D5" s="107" t="s">
        <v>18</v>
      </c>
      <c r="E5" s="108"/>
      <c r="F5" s="109"/>
      <c r="G5" s="107" t="s">
        <v>17</v>
      </c>
      <c r="H5" s="108"/>
      <c r="I5" s="109"/>
      <c r="J5" s="107" t="s">
        <v>16</v>
      </c>
      <c r="K5" s="108"/>
      <c r="L5" s="109"/>
      <c r="M5" s="107" t="s">
        <v>15</v>
      </c>
      <c r="N5" s="108"/>
      <c r="O5" s="109"/>
      <c r="P5" s="107" t="s">
        <v>14</v>
      </c>
      <c r="Q5" s="108"/>
      <c r="R5" s="109"/>
    </row>
    <row r="6" spans="1:21" ht="12.6" thickBot="1" x14ac:dyDescent="0.3">
      <c r="A6" s="19" t="s">
        <v>2</v>
      </c>
      <c r="B6" s="18" t="s">
        <v>1</v>
      </c>
      <c r="C6" s="15" t="s">
        <v>0</v>
      </c>
      <c r="D6" s="13" t="s">
        <v>2</v>
      </c>
      <c r="E6" s="11" t="s">
        <v>1</v>
      </c>
      <c r="F6" s="33" t="s">
        <v>0</v>
      </c>
      <c r="G6" s="12" t="s">
        <v>2</v>
      </c>
      <c r="H6" s="16" t="s">
        <v>1</v>
      </c>
      <c r="I6" s="15" t="s">
        <v>0</v>
      </c>
      <c r="J6" s="12" t="s">
        <v>2</v>
      </c>
      <c r="K6" s="11" t="s">
        <v>1</v>
      </c>
      <c r="L6" s="13" t="s">
        <v>0</v>
      </c>
      <c r="M6" s="17" t="s">
        <v>2</v>
      </c>
      <c r="N6" s="16" t="s">
        <v>1</v>
      </c>
      <c r="O6" s="13" t="s">
        <v>0</v>
      </c>
      <c r="P6" s="17" t="s">
        <v>2</v>
      </c>
      <c r="Q6" s="16" t="s">
        <v>1</v>
      </c>
      <c r="R6" s="33" t="s">
        <v>0</v>
      </c>
    </row>
    <row r="7" spans="1:21" s="6" customFormat="1" x14ac:dyDescent="0.2">
      <c r="A7" s="80" t="s">
        <v>10</v>
      </c>
      <c r="B7" s="81">
        <v>43831</v>
      </c>
      <c r="C7" s="100"/>
      <c r="D7" s="104" t="s">
        <v>9</v>
      </c>
      <c r="E7" s="70">
        <v>43862</v>
      </c>
      <c r="F7" s="97"/>
      <c r="G7" s="39" t="s">
        <v>9</v>
      </c>
      <c r="H7" s="49">
        <v>43891</v>
      </c>
      <c r="J7" s="38" t="s">
        <v>13</v>
      </c>
      <c r="K7" s="49">
        <v>43922</v>
      </c>
      <c r="M7" s="75" t="s">
        <v>7</v>
      </c>
      <c r="N7" s="76">
        <v>43952</v>
      </c>
      <c r="O7" s="60"/>
      <c r="P7" s="40" t="s">
        <v>11</v>
      </c>
      <c r="Q7" s="49">
        <v>43983</v>
      </c>
      <c r="R7" s="56"/>
    </row>
    <row r="8" spans="1:21" s="6" customFormat="1" x14ac:dyDescent="0.2">
      <c r="A8" s="59" t="s">
        <v>7</v>
      </c>
      <c r="B8" s="31">
        <v>43832</v>
      </c>
      <c r="C8" s="101"/>
      <c r="D8" s="73" t="s">
        <v>11</v>
      </c>
      <c r="E8" s="53">
        <v>43863</v>
      </c>
      <c r="F8" s="54"/>
      <c r="G8" s="39" t="s">
        <v>11</v>
      </c>
      <c r="H8" s="50">
        <v>43892</v>
      </c>
      <c r="I8" s="37"/>
      <c r="J8" s="38" t="s">
        <v>10</v>
      </c>
      <c r="K8" s="50">
        <v>43923</v>
      </c>
      <c r="M8" s="25" t="s">
        <v>12</v>
      </c>
      <c r="N8" s="77">
        <v>43953</v>
      </c>
      <c r="O8" s="60"/>
      <c r="P8" s="41" t="s">
        <v>8</v>
      </c>
      <c r="Q8" s="50">
        <v>43984</v>
      </c>
      <c r="R8" s="93"/>
    </row>
    <row r="9" spans="1:21" s="6" customFormat="1" x14ac:dyDescent="0.2">
      <c r="A9" s="59" t="s">
        <v>12</v>
      </c>
      <c r="B9" s="31">
        <v>43833</v>
      </c>
      <c r="C9" s="101"/>
      <c r="D9" s="73" t="s">
        <v>8</v>
      </c>
      <c r="E9" s="53">
        <v>43864</v>
      </c>
      <c r="F9" s="93"/>
      <c r="G9" s="39" t="s">
        <v>8</v>
      </c>
      <c r="H9" s="50">
        <v>43893</v>
      </c>
      <c r="I9" s="94"/>
      <c r="J9" s="8" t="s">
        <v>7</v>
      </c>
      <c r="K9" s="31">
        <v>43924</v>
      </c>
      <c r="L9" s="42"/>
      <c r="M9" s="73" t="s">
        <v>9</v>
      </c>
      <c r="N9" s="71">
        <v>43954</v>
      </c>
      <c r="O9" s="51">
        <f>+L32+1</f>
        <v>2947</v>
      </c>
      <c r="P9" s="41" t="s">
        <v>13</v>
      </c>
      <c r="Q9" s="50">
        <v>43985</v>
      </c>
      <c r="R9" s="93"/>
    </row>
    <row r="10" spans="1:21" s="6" customFormat="1" x14ac:dyDescent="0.2">
      <c r="A10" s="45" t="s">
        <v>9</v>
      </c>
      <c r="B10" s="50">
        <v>43834</v>
      </c>
      <c r="C10" s="48"/>
      <c r="D10" s="73" t="s">
        <v>13</v>
      </c>
      <c r="E10" s="53">
        <v>43865</v>
      </c>
      <c r="F10" s="93"/>
      <c r="G10" s="39" t="s">
        <v>13</v>
      </c>
      <c r="H10" s="50">
        <v>43894</v>
      </c>
      <c r="J10" s="8" t="s">
        <v>12</v>
      </c>
      <c r="K10" s="31">
        <v>43925</v>
      </c>
      <c r="L10" s="42"/>
      <c r="M10" s="41" t="s">
        <v>11</v>
      </c>
      <c r="N10" s="71">
        <v>43955</v>
      </c>
      <c r="O10" s="48"/>
      <c r="P10" s="41" t="s">
        <v>10</v>
      </c>
      <c r="Q10" s="50">
        <v>43986</v>
      </c>
    </row>
    <row r="11" spans="1:21" s="6" customFormat="1" x14ac:dyDescent="0.2">
      <c r="A11" s="45" t="s">
        <v>11</v>
      </c>
      <c r="B11" s="50">
        <v>43835</v>
      </c>
      <c r="C11" s="48"/>
      <c r="D11" s="73" t="s">
        <v>10</v>
      </c>
      <c r="E11" s="53">
        <v>43866</v>
      </c>
      <c r="F11" s="54">
        <f>+C35+1</f>
        <v>2936</v>
      </c>
      <c r="G11" s="39" t="s">
        <v>10</v>
      </c>
      <c r="H11" s="50">
        <v>43895</v>
      </c>
      <c r="I11" s="37">
        <f>+F32+1</f>
        <v>2940</v>
      </c>
      <c r="J11" s="83" t="s">
        <v>9</v>
      </c>
      <c r="K11" s="90">
        <v>43926</v>
      </c>
      <c r="L11" s="89"/>
      <c r="M11" s="73" t="s">
        <v>8</v>
      </c>
      <c r="N11" s="71">
        <v>43956</v>
      </c>
      <c r="O11" s="39"/>
      <c r="P11" s="25" t="s">
        <v>7</v>
      </c>
      <c r="Q11" s="31">
        <v>43987</v>
      </c>
      <c r="R11" s="25"/>
    </row>
    <row r="12" spans="1:21" s="6" customFormat="1" x14ac:dyDescent="0.2">
      <c r="A12" s="45" t="s">
        <v>8</v>
      </c>
      <c r="B12" s="50">
        <v>43836</v>
      </c>
      <c r="C12" s="102"/>
      <c r="D12" s="78" t="s">
        <v>7</v>
      </c>
      <c r="E12" s="30">
        <v>43867</v>
      </c>
      <c r="F12" s="25"/>
      <c r="G12" s="42" t="s">
        <v>7</v>
      </c>
      <c r="H12" s="31">
        <v>43896</v>
      </c>
      <c r="I12" s="95"/>
      <c r="J12" s="38" t="s">
        <v>11</v>
      </c>
      <c r="K12" s="50">
        <v>43927</v>
      </c>
      <c r="L12" s="37">
        <f>+I35+1</f>
        <v>2944</v>
      </c>
      <c r="M12" s="41" t="s">
        <v>13</v>
      </c>
      <c r="N12" s="71">
        <v>43957</v>
      </c>
      <c r="P12" s="25" t="s">
        <v>12</v>
      </c>
      <c r="Q12" s="31">
        <v>43988</v>
      </c>
      <c r="R12" s="25"/>
    </row>
    <row r="13" spans="1:21" s="6" customFormat="1" x14ac:dyDescent="0.2">
      <c r="A13" s="45" t="s">
        <v>13</v>
      </c>
      <c r="B13" s="50">
        <v>43837</v>
      </c>
      <c r="C13" s="102"/>
      <c r="D13" s="78" t="s">
        <v>12</v>
      </c>
      <c r="E13" s="30">
        <v>43868</v>
      </c>
      <c r="F13" s="25"/>
      <c r="G13" s="42" t="s">
        <v>12</v>
      </c>
      <c r="H13" s="31">
        <v>43897</v>
      </c>
      <c r="I13" s="95"/>
      <c r="J13" s="38" t="s">
        <v>8</v>
      </c>
      <c r="K13" s="50">
        <v>43928</v>
      </c>
      <c r="L13" s="39"/>
      <c r="M13" s="73" t="s">
        <v>10</v>
      </c>
      <c r="N13" s="71">
        <v>43958</v>
      </c>
      <c r="P13" s="41" t="s">
        <v>9</v>
      </c>
      <c r="Q13" s="50">
        <v>43989</v>
      </c>
      <c r="R13" s="54">
        <f>+O37+1</f>
        <v>2951</v>
      </c>
    </row>
    <row r="14" spans="1:21" s="6" customFormat="1" x14ac:dyDescent="0.2">
      <c r="A14" s="45" t="s">
        <v>10</v>
      </c>
      <c r="B14" s="50">
        <v>43838</v>
      </c>
      <c r="C14" s="48">
        <f>+B2+1</f>
        <v>2932</v>
      </c>
      <c r="D14" s="73" t="s">
        <v>9</v>
      </c>
      <c r="E14" s="53">
        <v>43869</v>
      </c>
      <c r="F14" s="93"/>
      <c r="G14" s="39" t="s">
        <v>9</v>
      </c>
      <c r="H14" s="50">
        <v>43898</v>
      </c>
      <c r="J14" s="38" t="s">
        <v>13</v>
      </c>
      <c r="K14" s="50">
        <v>43929</v>
      </c>
      <c r="M14" s="25" t="s">
        <v>7</v>
      </c>
      <c r="N14" s="77">
        <v>43959</v>
      </c>
      <c r="O14" s="60"/>
      <c r="P14" s="41" t="s">
        <v>11</v>
      </c>
      <c r="Q14" s="50">
        <v>43990</v>
      </c>
      <c r="R14" s="54"/>
    </row>
    <row r="15" spans="1:21" s="6" customFormat="1" x14ac:dyDescent="0.2">
      <c r="A15" s="59" t="s">
        <v>7</v>
      </c>
      <c r="B15" s="31">
        <v>43839</v>
      </c>
      <c r="C15" s="101"/>
      <c r="D15" s="73" t="s">
        <v>11</v>
      </c>
      <c r="E15" s="53">
        <v>43870</v>
      </c>
      <c r="F15" s="54"/>
      <c r="G15" s="39" t="s">
        <v>11</v>
      </c>
      <c r="H15" s="50">
        <v>43899</v>
      </c>
      <c r="I15" s="37"/>
      <c r="J15" s="38" t="s">
        <v>10</v>
      </c>
      <c r="K15" s="50">
        <v>43930</v>
      </c>
      <c r="L15" s="51"/>
      <c r="M15" s="78" t="s">
        <v>12</v>
      </c>
      <c r="N15" s="77">
        <v>43960</v>
      </c>
      <c r="O15" s="67"/>
      <c r="P15" s="41" t="s">
        <v>8</v>
      </c>
      <c r="Q15" s="50">
        <v>43991</v>
      </c>
      <c r="R15" s="41"/>
    </row>
    <row r="16" spans="1:21" s="6" customFormat="1" x14ac:dyDescent="0.2">
      <c r="A16" s="59" t="s">
        <v>12</v>
      </c>
      <c r="B16" s="31">
        <v>43840</v>
      </c>
      <c r="C16" s="101"/>
      <c r="D16" s="73" t="s">
        <v>8</v>
      </c>
      <c r="E16" s="53">
        <v>43871</v>
      </c>
      <c r="F16" s="93"/>
      <c r="G16" s="39" t="s">
        <v>8</v>
      </c>
      <c r="H16" s="50">
        <v>43900</v>
      </c>
      <c r="I16" s="94"/>
      <c r="J16" s="8" t="s">
        <v>7</v>
      </c>
      <c r="K16" s="31">
        <v>43931</v>
      </c>
      <c r="L16" s="42"/>
      <c r="M16" s="41" t="s">
        <v>9</v>
      </c>
      <c r="N16" s="71">
        <v>43961</v>
      </c>
      <c r="O16" s="105">
        <f>+O9+1</f>
        <v>2948</v>
      </c>
      <c r="P16" s="41" t="s">
        <v>13</v>
      </c>
      <c r="Q16" s="50">
        <v>43992</v>
      </c>
      <c r="R16" s="93"/>
    </row>
    <row r="17" spans="1:18" s="6" customFormat="1" x14ac:dyDescent="0.2">
      <c r="A17" s="45" t="s">
        <v>9</v>
      </c>
      <c r="B17" s="50">
        <v>43841</v>
      </c>
      <c r="C17" s="102"/>
      <c r="D17" s="73" t="s">
        <v>13</v>
      </c>
      <c r="E17" s="53">
        <v>43872</v>
      </c>
      <c r="F17" s="93"/>
      <c r="G17" s="39" t="s">
        <v>13</v>
      </c>
      <c r="H17" s="50">
        <v>43901</v>
      </c>
      <c r="J17" s="8" t="s">
        <v>12</v>
      </c>
      <c r="K17" s="31">
        <v>43932</v>
      </c>
      <c r="L17" s="42"/>
      <c r="M17" s="73" t="s">
        <v>11</v>
      </c>
      <c r="N17" s="71">
        <v>43962</v>
      </c>
      <c r="O17" s="51"/>
      <c r="P17" s="41" t="s">
        <v>10</v>
      </c>
      <c r="Q17" s="50">
        <v>43993</v>
      </c>
    </row>
    <row r="18" spans="1:18" s="6" customFormat="1" x14ac:dyDescent="0.2">
      <c r="A18" s="45" t="s">
        <v>11</v>
      </c>
      <c r="B18" s="50">
        <v>43842</v>
      </c>
      <c r="D18" s="73" t="s">
        <v>10</v>
      </c>
      <c r="E18" s="53">
        <v>43873</v>
      </c>
      <c r="F18" s="54">
        <f>+F11+1</f>
        <v>2937</v>
      </c>
      <c r="G18" s="39" t="s">
        <v>10</v>
      </c>
      <c r="H18" s="50">
        <v>43902</v>
      </c>
      <c r="I18" s="37"/>
      <c r="J18" s="38" t="s">
        <v>9</v>
      </c>
      <c r="K18" s="50">
        <v>43933</v>
      </c>
      <c r="L18" s="51"/>
      <c r="M18" s="41" t="s">
        <v>8</v>
      </c>
      <c r="N18" s="71">
        <v>43963</v>
      </c>
      <c r="O18" s="39"/>
      <c r="P18" s="25" t="s">
        <v>7</v>
      </c>
      <c r="Q18" s="31">
        <v>43994</v>
      </c>
      <c r="R18" s="25"/>
    </row>
    <row r="19" spans="1:18" s="6" customFormat="1" x14ac:dyDescent="0.2">
      <c r="A19" s="45" t="s">
        <v>8</v>
      </c>
      <c r="B19" s="50">
        <v>43843</v>
      </c>
      <c r="C19" s="102"/>
      <c r="D19" s="78" t="s">
        <v>7</v>
      </c>
      <c r="E19" s="30">
        <v>43874</v>
      </c>
      <c r="F19" s="25"/>
      <c r="G19" s="42" t="s">
        <v>7</v>
      </c>
      <c r="H19" s="31">
        <v>43903</v>
      </c>
      <c r="I19" s="95"/>
      <c r="J19" s="38" t="s">
        <v>11</v>
      </c>
      <c r="K19" s="50">
        <v>43934</v>
      </c>
      <c r="L19" s="51"/>
      <c r="M19" s="85" t="s">
        <v>13</v>
      </c>
      <c r="N19" s="86">
        <v>43964</v>
      </c>
      <c r="O19" s="87"/>
      <c r="P19" s="25" t="s">
        <v>12</v>
      </c>
      <c r="Q19" s="31">
        <v>43995</v>
      </c>
      <c r="R19" s="25"/>
    </row>
    <row r="20" spans="1:18" s="6" customFormat="1" x14ac:dyDescent="0.2">
      <c r="A20" s="45" t="s">
        <v>13</v>
      </c>
      <c r="B20" s="50">
        <v>43844</v>
      </c>
      <c r="C20" s="102"/>
      <c r="D20" s="78" t="s">
        <v>12</v>
      </c>
      <c r="E20" s="30">
        <v>43875</v>
      </c>
      <c r="F20" s="25"/>
      <c r="G20" s="42" t="s">
        <v>12</v>
      </c>
      <c r="H20" s="31">
        <v>43904</v>
      </c>
      <c r="I20" s="95"/>
      <c r="J20" s="38" t="s">
        <v>8</v>
      </c>
      <c r="K20" s="50">
        <v>43935</v>
      </c>
      <c r="L20" s="39"/>
      <c r="M20" s="41" t="s">
        <v>10</v>
      </c>
      <c r="N20" s="71">
        <v>43965</v>
      </c>
      <c r="P20" s="41" t="s">
        <v>9</v>
      </c>
      <c r="Q20" s="50">
        <v>43996</v>
      </c>
      <c r="R20" s="54">
        <f>+R13+1</f>
        <v>2952</v>
      </c>
    </row>
    <row r="21" spans="1:18" s="6" customFormat="1" x14ac:dyDescent="0.2">
      <c r="A21" s="45" t="s">
        <v>10</v>
      </c>
      <c r="B21" s="50">
        <v>43845</v>
      </c>
      <c r="C21" s="48">
        <f>+C14+1</f>
        <v>2933</v>
      </c>
      <c r="D21" s="73" t="s">
        <v>9</v>
      </c>
      <c r="E21" s="53">
        <v>43876</v>
      </c>
      <c r="F21" s="93"/>
      <c r="G21" s="39" t="s">
        <v>9</v>
      </c>
      <c r="H21" s="50">
        <v>43905</v>
      </c>
      <c r="I21" s="105">
        <f>+I11+1</f>
        <v>2941</v>
      </c>
      <c r="J21" s="38" t="s">
        <v>13</v>
      </c>
      <c r="K21" s="50">
        <v>43936</v>
      </c>
      <c r="M21" s="78" t="s">
        <v>7</v>
      </c>
      <c r="N21" s="77">
        <v>43966</v>
      </c>
      <c r="O21" s="42"/>
      <c r="P21" s="41" t="s">
        <v>11</v>
      </c>
      <c r="Q21" s="50">
        <v>43997</v>
      </c>
      <c r="R21" s="54"/>
    </row>
    <row r="22" spans="1:18" s="6" customFormat="1" x14ac:dyDescent="0.2">
      <c r="A22" s="59" t="s">
        <v>7</v>
      </c>
      <c r="B22" s="31">
        <v>43846</v>
      </c>
      <c r="C22" s="101"/>
      <c r="D22" s="73" t="s">
        <v>11</v>
      </c>
      <c r="E22" s="53">
        <v>43877</v>
      </c>
      <c r="F22" s="54"/>
      <c r="G22" s="39" t="s">
        <v>11</v>
      </c>
      <c r="H22" s="50">
        <v>43906</v>
      </c>
      <c r="I22" s="37"/>
      <c r="J22" s="38" t="s">
        <v>10</v>
      </c>
      <c r="K22" s="50">
        <v>43937</v>
      </c>
      <c r="M22" s="25" t="s">
        <v>12</v>
      </c>
      <c r="N22" s="77">
        <v>43967</v>
      </c>
      <c r="O22" s="67"/>
      <c r="P22" s="41" t="s">
        <v>8</v>
      </c>
      <c r="Q22" s="50">
        <v>43998</v>
      </c>
      <c r="R22" s="41"/>
    </row>
    <row r="23" spans="1:18" s="6" customFormat="1" x14ac:dyDescent="0.2">
      <c r="A23" s="59" t="s">
        <v>12</v>
      </c>
      <c r="B23" s="31">
        <v>43847</v>
      </c>
      <c r="C23" s="101"/>
      <c r="D23" s="73" t="s">
        <v>8</v>
      </c>
      <c r="E23" s="53">
        <v>43878</v>
      </c>
      <c r="F23" s="93"/>
      <c r="G23" s="39" t="s">
        <v>8</v>
      </c>
      <c r="H23" s="50">
        <v>43907</v>
      </c>
      <c r="I23" s="94"/>
      <c r="J23" s="8" t="s">
        <v>7</v>
      </c>
      <c r="K23" s="31">
        <v>43938</v>
      </c>
      <c r="L23" s="42"/>
      <c r="M23" s="73" t="s">
        <v>9</v>
      </c>
      <c r="N23" s="71">
        <v>43968</v>
      </c>
      <c r="P23" s="41" t="s">
        <v>13</v>
      </c>
      <c r="Q23" s="50">
        <v>43999</v>
      </c>
      <c r="R23" s="93"/>
    </row>
    <row r="24" spans="1:18" s="6" customFormat="1" x14ac:dyDescent="0.2">
      <c r="A24" s="45" t="s">
        <v>9</v>
      </c>
      <c r="B24" s="50">
        <v>43848</v>
      </c>
      <c r="C24" s="102"/>
      <c r="D24" s="73" t="s">
        <v>13</v>
      </c>
      <c r="E24" s="53">
        <v>43879</v>
      </c>
      <c r="F24" s="93"/>
      <c r="G24" s="39" t="s">
        <v>13</v>
      </c>
      <c r="H24" s="50">
        <v>43908</v>
      </c>
      <c r="J24" s="8" t="s">
        <v>12</v>
      </c>
      <c r="K24" s="31">
        <v>43939</v>
      </c>
      <c r="L24" s="42"/>
      <c r="M24" s="41" t="s">
        <v>11</v>
      </c>
      <c r="N24" s="71">
        <v>43969</v>
      </c>
      <c r="O24" s="51"/>
      <c r="P24" s="41" t="s">
        <v>10</v>
      </c>
      <c r="Q24" s="50">
        <v>44000</v>
      </c>
    </row>
    <row r="25" spans="1:18" s="6" customFormat="1" x14ac:dyDescent="0.2">
      <c r="A25" s="45" t="s">
        <v>11</v>
      </c>
      <c r="B25" s="50">
        <v>43849</v>
      </c>
      <c r="C25" s="48"/>
      <c r="D25" s="73" t="s">
        <v>10</v>
      </c>
      <c r="E25" s="53">
        <v>43880</v>
      </c>
      <c r="F25" s="54">
        <f>+F18+1</f>
        <v>2938</v>
      </c>
      <c r="G25" s="39" t="s">
        <v>10</v>
      </c>
      <c r="H25" s="50">
        <v>43909</v>
      </c>
      <c r="I25" s="37"/>
      <c r="J25" s="38" t="s">
        <v>9</v>
      </c>
      <c r="K25" s="50">
        <v>43940</v>
      </c>
      <c r="L25" s="51">
        <f>+L12+1</f>
        <v>2945</v>
      </c>
      <c r="M25" s="73" t="s">
        <v>8</v>
      </c>
      <c r="N25" s="71">
        <v>43970</v>
      </c>
      <c r="O25" s="39"/>
      <c r="P25" s="25" t="s">
        <v>7</v>
      </c>
      <c r="Q25" s="31">
        <v>44001</v>
      </c>
      <c r="R25" s="25"/>
    </row>
    <row r="26" spans="1:18" s="6" customFormat="1" x14ac:dyDescent="0.2">
      <c r="A26" s="45" t="s">
        <v>8</v>
      </c>
      <c r="B26" s="50">
        <v>43850</v>
      </c>
      <c r="C26" s="102"/>
      <c r="D26" s="78" t="s">
        <v>7</v>
      </c>
      <c r="E26" s="30">
        <v>43881</v>
      </c>
      <c r="F26" s="25"/>
      <c r="G26" s="42" t="s">
        <v>7</v>
      </c>
      <c r="H26" s="31">
        <v>43910</v>
      </c>
      <c r="I26" s="95"/>
      <c r="J26" s="38" t="s">
        <v>11</v>
      </c>
      <c r="K26" s="50">
        <v>43941</v>
      </c>
      <c r="L26" s="51"/>
      <c r="M26" s="41" t="s">
        <v>13</v>
      </c>
      <c r="N26" s="71">
        <v>43971</v>
      </c>
      <c r="P26" s="25" t="s">
        <v>12</v>
      </c>
      <c r="Q26" s="31">
        <v>44002</v>
      </c>
      <c r="R26" s="25"/>
    </row>
    <row r="27" spans="1:18" s="6" customFormat="1" x14ac:dyDescent="0.2">
      <c r="A27" s="45" t="s">
        <v>13</v>
      </c>
      <c r="B27" s="50">
        <v>43851</v>
      </c>
      <c r="C27" s="102"/>
      <c r="D27" s="78" t="s">
        <v>12</v>
      </c>
      <c r="E27" s="30">
        <v>43882</v>
      </c>
      <c r="F27" s="25"/>
      <c r="G27" s="42" t="s">
        <v>12</v>
      </c>
      <c r="H27" s="31">
        <v>43911</v>
      </c>
      <c r="I27" s="95"/>
      <c r="J27" s="38" t="s">
        <v>8</v>
      </c>
      <c r="K27" s="50">
        <v>43942</v>
      </c>
      <c r="L27" s="39"/>
      <c r="M27" s="73" t="s">
        <v>10</v>
      </c>
      <c r="N27" s="71">
        <v>43972</v>
      </c>
      <c r="P27" s="41" t="s">
        <v>9</v>
      </c>
      <c r="Q27" s="50">
        <v>44003</v>
      </c>
      <c r="R27" s="54">
        <f>+R20+1</f>
        <v>2953</v>
      </c>
    </row>
    <row r="28" spans="1:18" s="6" customFormat="1" x14ac:dyDescent="0.2">
      <c r="A28" s="45" t="s">
        <v>10</v>
      </c>
      <c r="B28" s="50">
        <v>43852</v>
      </c>
      <c r="C28" s="48">
        <f>+C21+1</f>
        <v>2934</v>
      </c>
      <c r="D28" s="73" t="s">
        <v>9</v>
      </c>
      <c r="E28" s="53">
        <v>43883</v>
      </c>
      <c r="F28" s="93"/>
      <c r="G28" s="39" t="s">
        <v>9</v>
      </c>
      <c r="H28" s="50">
        <v>43912</v>
      </c>
      <c r="I28" s="105">
        <f>+I21+1</f>
        <v>2942</v>
      </c>
      <c r="J28" s="38" t="s">
        <v>13</v>
      </c>
      <c r="K28" s="50">
        <v>43943</v>
      </c>
      <c r="M28" s="25" t="s">
        <v>7</v>
      </c>
      <c r="N28" s="77">
        <v>43973</v>
      </c>
      <c r="O28" s="42"/>
      <c r="P28" s="41" t="s">
        <v>11</v>
      </c>
      <c r="Q28" s="50">
        <v>44004</v>
      </c>
      <c r="R28" s="54"/>
    </row>
    <row r="29" spans="1:18" s="6" customFormat="1" x14ac:dyDescent="0.2">
      <c r="A29" s="59" t="s">
        <v>7</v>
      </c>
      <c r="B29" s="31">
        <v>43853</v>
      </c>
      <c r="C29" s="101"/>
      <c r="D29" s="73" t="s">
        <v>11</v>
      </c>
      <c r="E29" s="53">
        <v>43884</v>
      </c>
      <c r="F29" s="54"/>
      <c r="G29" s="39" t="s">
        <v>11</v>
      </c>
      <c r="H29" s="50">
        <v>43913</v>
      </c>
      <c r="I29" s="37"/>
      <c r="J29" s="38" t="s">
        <v>10</v>
      </c>
      <c r="K29" s="50">
        <v>43944</v>
      </c>
      <c r="M29" s="78" t="s">
        <v>12</v>
      </c>
      <c r="N29" s="77">
        <v>43974</v>
      </c>
      <c r="O29" s="67"/>
      <c r="P29" s="41" t="s">
        <v>8</v>
      </c>
      <c r="Q29" s="50">
        <v>44005</v>
      </c>
      <c r="R29" s="41"/>
    </row>
    <row r="30" spans="1:18" s="6" customFormat="1" x14ac:dyDescent="0.2">
      <c r="A30" s="59" t="s">
        <v>12</v>
      </c>
      <c r="B30" s="31">
        <v>43854</v>
      </c>
      <c r="C30" s="101"/>
      <c r="D30" s="73" t="s">
        <v>8</v>
      </c>
      <c r="E30" s="53">
        <v>43885</v>
      </c>
      <c r="F30" s="93"/>
      <c r="G30" s="39" t="s">
        <v>8</v>
      </c>
      <c r="H30" s="50">
        <v>43914</v>
      </c>
      <c r="I30" s="94"/>
      <c r="J30" s="8" t="s">
        <v>7</v>
      </c>
      <c r="K30" s="31">
        <v>43945</v>
      </c>
      <c r="L30" s="42"/>
      <c r="M30" s="88" t="s">
        <v>9</v>
      </c>
      <c r="N30" s="86">
        <v>43975</v>
      </c>
      <c r="O30" s="89"/>
      <c r="P30" s="41" t="s">
        <v>13</v>
      </c>
      <c r="Q30" s="50">
        <v>44006</v>
      </c>
      <c r="R30" s="93"/>
    </row>
    <row r="31" spans="1:18" s="6" customFormat="1" x14ac:dyDescent="0.2">
      <c r="A31" s="45" t="s">
        <v>9</v>
      </c>
      <c r="B31" s="50">
        <v>43855</v>
      </c>
      <c r="C31" s="102"/>
      <c r="D31" s="73" t="s">
        <v>13</v>
      </c>
      <c r="E31" s="53">
        <v>43886</v>
      </c>
      <c r="F31" s="93"/>
      <c r="G31" s="39" t="s">
        <v>13</v>
      </c>
      <c r="H31" s="50">
        <v>43915</v>
      </c>
      <c r="J31" s="8" t="s">
        <v>12</v>
      </c>
      <c r="K31" s="31">
        <v>43946</v>
      </c>
      <c r="L31" s="42"/>
      <c r="M31" s="73" t="s">
        <v>11</v>
      </c>
      <c r="N31" s="71">
        <v>43976</v>
      </c>
      <c r="O31" s="51">
        <f>+O16+1</f>
        <v>2949</v>
      </c>
      <c r="P31" s="41" t="s">
        <v>10</v>
      </c>
      <c r="Q31" s="50">
        <v>44007</v>
      </c>
    </row>
    <row r="32" spans="1:18" s="6" customFormat="1" x14ac:dyDescent="0.2">
      <c r="A32" s="45" t="s">
        <v>11</v>
      </c>
      <c r="B32" s="50">
        <v>43856</v>
      </c>
      <c r="C32" s="48"/>
      <c r="D32" s="73" t="s">
        <v>10</v>
      </c>
      <c r="E32" s="53">
        <v>43887</v>
      </c>
      <c r="F32" s="54">
        <f>+F25+1</f>
        <v>2939</v>
      </c>
      <c r="G32" s="39" t="s">
        <v>10</v>
      </c>
      <c r="H32" s="50">
        <v>43916</v>
      </c>
      <c r="J32" s="38" t="s">
        <v>9</v>
      </c>
      <c r="K32" s="50">
        <v>43947</v>
      </c>
      <c r="L32" s="51">
        <f>+L25+1</f>
        <v>2946</v>
      </c>
      <c r="M32" s="41" t="s">
        <v>8</v>
      </c>
      <c r="N32" s="71">
        <v>43977</v>
      </c>
      <c r="O32" s="39"/>
      <c r="P32" s="25" t="s">
        <v>7</v>
      </c>
      <c r="Q32" s="31">
        <v>44008</v>
      </c>
      <c r="R32" s="25"/>
    </row>
    <row r="33" spans="1:19" s="6" customFormat="1" x14ac:dyDescent="0.2">
      <c r="A33" s="45" t="s">
        <v>8</v>
      </c>
      <c r="B33" s="50">
        <v>43857</v>
      </c>
      <c r="C33" s="102"/>
      <c r="D33" s="78" t="s">
        <v>7</v>
      </c>
      <c r="E33" s="30">
        <v>43888</v>
      </c>
      <c r="F33" s="25"/>
      <c r="G33" s="42" t="s">
        <v>7</v>
      </c>
      <c r="H33" s="31">
        <v>43917</v>
      </c>
      <c r="I33" s="95"/>
      <c r="J33" s="38" t="s">
        <v>11</v>
      </c>
      <c r="K33" s="50">
        <v>43948</v>
      </c>
      <c r="L33" s="51"/>
      <c r="M33" s="73" t="s">
        <v>13</v>
      </c>
      <c r="N33" s="71">
        <v>43978</v>
      </c>
      <c r="P33" s="25" t="s">
        <v>12</v>
      </c>
      <c r="Q33" s="31">
        <v>44009</v>
      </c>
      <c r="R33" s="25"/>
    </row>
    <row r="34" spans="1:19" s="6" customFormat="1" x14ac:dyDescent="0.2">
      <c r="A34" s="45" t="s">
        <v>13</v>
      </c>
      <c r="B34" s="50">
        <v>43858</v>
      </c>
      <c r="C34" s="102"/>
      <c r="D34" s="78" t="s">
        <v>12</v>
      </c>
      <c r="E34" s="30">
        <v>43889</v>
      </c>
      <c r="F34" s="25"/>
      <c r="G34" s="42" t="s">
        <v>12</v>
      </c>
      <c r="H34" s="31">
        <v>43918</v>
      </c>
      <c r="I34" s="95"/>
      <c r="J34" s="38" t="s">
        <v>8</v>
      </c>
      <c r="K34" s="50">
        <v>43949</v>
      </c>
      <c r="L34" s="39"/>
      <c r="M34" s="41" t="s">
        <v>10</v>
      </c>
      <c r="N34" s="71">
        <v>43979</v>
      </c>
      <c r="P34" s="41" t="s">
        <v>9</v>
      </c>
      <c r="Q34" s="50">
        <v>44010</v>
      </c>
      <c r="R34" s="54">
        <f>+R27+1</f>
        <v>2954</v>
      </c>
    </row>
    <row r="35" spans="1:19" s="6" customFormat="1" x14ac:dyDescent="0.2">
      <c r="A35" s="45" t="s">
        <v>10</v>
      </c>
      <c r="B35" s="50">
        <v>43859</v>
      </c>
      <c r="C35" s="48">
        <f>+C28+1</f>
        <v>2935</v>
      </c>
      <c r="D35" s="73"/>
      <c r="E35" s="53"/>
      <c r="F35" s="41"/>
      <c r="G35" s="39" t="s">
        <v>9</v>
      </c>
      <c r="H35" s="50">
        <v>43919</v>
      </c>
      <c r="I35" s="37">
        <f>+I28+1</f>
        <v>2943</v>
      </c>
      <c r="J35" s="38" t="s">
        <v>13</v>
      </c>
      <c r="K35" s="50">
        <v>43950</v>
      </c>
      <c r="M35" s="78" t="s">
        <v>7</v>
      </c>
      <c r="N35" s="77">
        <v>43980</v>
      </c>
      <c r="O35" s="42"/>
      <c r="P35" s="41" t="s">
        <v>11</v>
      </c>
      <c r="Q35" s="50">
        <v>44011</v>
      </c>
      <c r="R35" s="54"/>
    </row>
    <row r="36" spans="1:19" s="6" customFormat="1" x14ac:dyDescent="0.2">
      <c r="A36" s="59" t="s">
        <v>7</v>
      </c>
      <c r="B36" s="31">
        <v>43860</v>
      </c>
      <c r="C36" s="101"/>
      <c r="D36" s="73"/>
      <c r="E36" s="53"/>
      <c r="F36" s="54"/>
      <c r="G36" s="39" t="s">
        <v>11</v>
      </c>
      <c r="H36" s="50">
        <v>43920</v>
      </c>
      <c r="I36" s="37"/>
      <c r="J36" s="38" t="s">
        <v>10</v>
      </c>
      <c r="K36" s="50">
        <v>43951</v>
      </c>
      <c r="M36" s="25" t="s">
        <v>12</v>
      </c>
      <c r="N36" s="77">
        <v>43981</v>
      </c>
      <c r="O36" s="60"/>
      <c r="P36" s="41" t="s">
        <v>8</v>
      </c>
      <c r="Q36" s="50">
        <v>44012</v>
      </c>
      <c r="R36" s="41"/>
    </row>
    <row r="37" spans="1:19" s="6" customFormat="1" ht="12" thickBot="1" x14ac:dyDescent="0.25">
      <c r="A37" s="59" t="s">
        <v>12</v>
      </c>
      <c r="B37" s="46">
        <v>43861</v>
      </c>
      <c r="C37" s="103"/>
      <c r="D37" s="74"/>
      <c r="E37" s="66"/>
      <c r="F37" s="44"/>
      <c r="G37" s="39" t="s">
        <v>8</v>
      </c>
      <c r="H37" s="52">
        <v>43921</v>
      </c>
      <c r="I37" s="98"/>
      <c r="J37" s="38"/>
      <c r="K37" s="52"/>
      <c r="L37" s="96"/>
      <c r="M37" s="74" t="s">
        <v>9</v>
      </c>
      <c r="N37" s="72">
        <v>43982</v>
      </c>
      <c r="O37" s="51">
        <f>+O31+1</f>
        <v>2950</v>
      </c>
      <c r="P37" s="44"/>
      <c r="Q37" s="52"/>
      <c r="R37" s="44"/>
    </row>
    <row r="38" spans="1:19" ht="12.6" thickBot="1" x14ac:dyDescent="0.3">
      <c r="A38" s="4"/>
      <c r="B38" s="63"/>
      <c r="C38" s="3">
        <f>COUNTA(C$7:C$37)</f>
        <v>4</v>
      </c>
      <c r="D38" s="4"/>
      <c r="E38" s="63"/>
      <c r="F38" s="34">
        <f>COUNTA(F$8:F$37)</f>
        <v>4</v>
      </c>
      <c r="G38" s="4"/>
      <c r="H38" s="99"/>
      <c r="I38" s="3">
        <f>COUNTA(I$8:I$37)</f>
        <v>4</v>
      </c>
      <c r="J38" s="4"/>
      <c r="K38" s="5"/>
      <c r="L38" s="64">
        <f>COUNTA(L$9:L$37)</f>
        <v>3</v>
      </c>
      <c r="M38" s="43"/>
      <c r="N38" s="32"/>
      <c r="O38" s="64">
        <f>COUNTA(O$7:O$37)</f>
        <v>4</v>
      </c>
      <c r="P38" s="64"/>
      <c r="Q38" s="65"/>
      <c r="R38" s="34">
        <f>COUNTA(R$7:R$37)</f>
        <v>4</v>
      </c>
      <c r="S38" s="3">
        <f>R38+O38+L38+I38+F38+C38</f>
        <v>23</v>
      </c>
    </row>
    <row r="39" spans="1:19" ht="12.6" thickBot="1" x14ac:dyDescent="0.3">
      <c r="A39" s="2"/>
      <c r="B39" s="2"/>
      <c r="C39" s="14"/>
      <c r="S39" s="2"/>
    </row>
    <row r="40" spans="1:19" ht="15.75" customHeight="1" thickBot="1" x14ac:dyDescent="0.3">
      <c r="A40" s="27" t="s">
        <v>22</v>
      </c>
      <c r="B40" s="28"/>
      <c r="C40" s="29"/>
      <c r="D40" s="27" t="s">
        <v>23</v>
      </c>
      <c r="E40" s="28"/>
      <c r="F40" s="29"/>
      <c r="G40" s="27" t="s">
        <v>6</v>
      </c>
      <c r="H40" s="28"/>
      <c r="I40" s="29"/>
      <c r="J40" s="27" t="s">
        <v>5</v>
      </c>
      <c r="K40" s="28"/>
      <c r="L40" s="29"/>
      <c r="M40" s="27" t="s">
        <v>4</v>
      </c>
      <c r="N40" s="28"/>
      <c r="O40" s="29"/>
      <c r="P40" s="27" t="s">
        <v>3</v>
      </c>
      <c r="Q40" s="28"/>
      <c r="R40" s="29"/>
    </row>
    <row r="41" spans="1:19" ht="12.6" thickBot="1" x14ac:dyDescent="0.3">
      <c r="A41" s="12" t="s">
        <v>2</v>
      </c>
      <c r="B41" s="11" t="s">
        <v>1</v>
      </c>
      <c r="C41" s="13" t="s">
        <v>0</v>
      </c>
      <c r="D41" s="12" t="s">
        <v>2</v>
      </c>
      <c r="E41" s="11" t="s">
        <v>1</v>
      </c>
      <c r="F41" s="13" t="s">
        <v>0</v>
      </c>
      <c r="G41" s="12" t="s">
        <v>2</v>
      </c>
      <c r="H41" s="11" t="s">
        <v>1</v>
      </c>
      <c r="I41" s="13" t="s">
        <v>0</v>
      </c>
      <c r="J41" s="12" t="s">
        <v>2</v>
      </c>
      <c r="K41" s="11" t="s">
        <v>1</v>
      </c>
      <c r="L41" s="13" t="s">
        <v>0</v>
      </c>
      <c r="M41" s="12" t="s">
        <v>2</v>
      </c>
      <c r="N41" s="11" t="s">
        <v>1</v>
      </c>
      <c r="O41" s="33" t="s">
        <v>0</v>
      </c>
      <c r="P41" s="27" t="s">
        <v>2</v>
      </c>
      <c r="Q41" s="12" t="s">
        <v>1</v>
      </c>
      <c r="R41" s="13" t="s">
        <v>0</v>
      </c>
    </row>
    <row r="42" spans="1:19" s="6" customFormat="1" x14ac:dyDescent="0.2">
      <c r="A42" s="38" t="s">
        <v>13</v>
      </c>
      <c r="B42" s="49">
        <v>44013</v>
      </c>
      <c r="D42" s="25" t="s">
        <v>12</v>
      </c>
      <c r="E42" s="31">
        <v>44044</v>
      </c>
      <c r="F42" s="25"/>
      <c r="G42" s="38" t="s">
        <v>8</v>
      </c>
      <c r="H42" s="70">
        <v>44075</v>
      </c>
      <c r="I42" s="40"/>
      <c r="J42" s="94" t="s">
        <v>10</v>
      </c>
      <c r="K42" s="50">
        <v>44105</v>
      </c>
      <c r="M42" s="80" t="s">
        <v>9</v>
      </c>
      <c r="N42" s="92">
        <v>44136</v>
      </c>
      <c r="O42" s="82"/>
      <c r="P42" s="39" t="s">
        <v>8</v>
      </c>
      <c r="Q42" s="49">
        <v>44166</v>
      </c>
      <c r="R42" s="40"/>
    </row>
    <row r="43" spans="1:19" s="6" customFormat="1" x14ac:dyDescent="0.2">
      <c r="A43" s="38" t="s">
        <v>10</v>
      </c>
      <c r="B43" s="50">
        <v>44014</v>
      </c>
      <c r="C43" s="54"/>
      <c r="D43" s="41" t="s">
        <v>9</v>
      </c>
      <c r="E43" s="50">
        <v>44045</v>
      </c>
      <c r="F43" s="41"/>
      <c r="G43" s="38" t="s">
        <v>13</v>
      </c>
      <c r="H43" s="53">
        <v>44076</v>
      </c>
      <c r="I43" s="93"/>
      <c r="J43" s="95" t="s">
        <v>7</v>
      </c>
      <c r="K43" s="31">
        <v>44106</v>
      </c>
      <c r="L43" s="25"/>
      <c r="M43" s="55" t="s">
        <v>11</v>
      </c>
      <c r="N43" s="53">
        <v>44137</v>
      </c>
      <c r="O43" s="54"/>
      <c r="P43" s="39" t="s">
        <v>13</v>
      </c>
      <c r="Q43" s="50">
        <v>44167</v>
      </c>
      <c r="R43" s="93"/>
    </row>
    <row r="44" spans="1:19" s="6" customFormat="1" ht="12" thickBot="1" x14ac:dyDescent="0.25">
      <c r="A44" s="8" t="s">
        <v>7</v>
      </c>
      <c r="B44" s="31">
        <v>44015</v>
      </c>
      <c r="C44" s="61"/>
      <c r="D44" s="41" t="s">
        <v>11</v>
      </c>
      <c r="E44" s="50">
        <v>44046</v>
      </c>
      <c r="F44" s="41"/>
      <c r="G44" s="38" t="s">
        <v>10</v>
      </c>
      <c r="H44" s="53">
        <v>44077</v>
      </c>
      <c r="J44" s="95" t="s">
        <v>12</v>
      </c>
      <c r="K44" s="31">
        <v>44107</v>
      </c>
      <c r="L44" s="25"/>
      <c r="M44" s="45" t="s">
        <v>8</v>
      </c>
      <c r="N44" s="53">
        <v>44138</v>
      </c>
      <c r="O44" s="41"/>
      <c r="P44" s="39" t="s">
        <v>10</v>
      </c>
      <c r="Q44" s="50">
        <v>44168</v>
      </c>
    </row>
    <row r="45" spans="1:19" s="6" customFormat="1" x14ac:dyDescent="0.2">
      <c r="A45" s="8" t="s">
        <v>12</v>
      </c>
      <c r="B45" s="31">
        <v>44016</v>
      </c>
      <c r="C45" s="67"/>
      <c r="D45" s="41" t="s">
        <v>8</v>
      </c>
      <c r="E45" s="50">
        <v>44047</v>
      </c>
      <c r="F45" s="41"/>
      <c r="G45" s="8" t="s">
        <v>7</v>
      </c>
      <c r="H45" s="30">
        <v>44078</v>
      </c>
      <c r="I45" s="25"/>
      <c r="J45" s="94" t="s">
        <v>9</v>
      </c>
      <c r="K45" s="50">
        <v>44108</v>
      </c>
      <c r="L45" s="56">
        <f>+I68+1</f>
        <v>2959</v>
      </c>
      <c r="M45" s="55" t="s">
        <v>13</v>
      </c>
      <c r="N45" s="53">
        <v>44139</v>
      </c>
      <c r="O45" s="93"/>
      <c r="P45" s="42" t="s">
        <v>7</v>
      </c>
      <c r="Q45" s="31">
        <v>44169</v>
      </c>
      <c r="R45" s="25"/>
    </row>
    <row r="46" spans="1:19" s="6" customFormat="1" x14ac:dyDescent="0.2">
      <c r="A46" s="38" t="s">
        <v>9</v>
      </c>
      <c r="B46" s="50">
        <v>44017</v>
      </c>
      <c r="D46" s="41" t="s">
        <v>13</v>
      </c>
      <c r="E46" s="50">
        <v>44048</v>
      </c>
      <c r="F46" s="47"/>
      <c r="G46" s="8" t="s">
        <v>12</v>
      </c>
      <c r="H46" s="30">
        <v>44079</v>
      </c>
      <c r="I46" s="25"/>
      <c r="J46" s="94" t="s">
        <v>11</v>
      </c>
      <c r="K46" s="50">
        <v>44109</v>
      </c>
      <c r="L46" s="54"/>
      <c r="M46" s="45" t="s">
        <v>10</v>
      </c>
      <c r="N46" s="53">
        <v>44140</v>
      </c>
      <c r="P46" s="42" t="s">
        <v>12</v>
      </c>
      <c r="Q46" s="31">
        <v>44170</v>
      </c>
      <c r="R46" s="25"/>
    </row>
    <row r="47" spans="1:19" s="6" customFormat="1" x14ac:dyDescent="0.2">
      <c r="A47" s="38" t="s">
        <v>11</v>
      </c>
      <c r="B47" s="50">
        <v>44018</v>
      </c>
      <c r="C47" s="54"/>
      <c r="D47" s="41" t="s">
        <v>10</v>
      </c>
      <c r="E47" s="50">
        <v>44049</v>
      </c>
      <c r="F47" s="41"/>
      <c r="G47" s="38" t="s">
        <v>9</v>
      </c>
      <c r="H47" s="53">
        <v>44080</v>
      </c>
      <c r="I47" s="54">
        <f>+R34+1</f>
        <v>2955</v>
      </c>
      <c r="J47" s="94" t="s">
        <v>8</v>
      </c>
      <c r="K47" s="50">
        <v>44110</v>
      </c>
      <c r="L47" s="41"/>
      <c r="M47" s="62" t="s">
        <v>7</v>
      </c>
      <c r="N47" s="30">
        <v>44141</v>
      </c>
      <c r="O47" s="25"/>
      <c r="P47" s="39" t="s">
        <v>9</v>
      </c>
      <c r="Q47" s="50">
        <v>44171</v>
      </c>
      <c r="R47" s="54">
        <f>+O70+1</f>
        <v>2967</v>
      </c>
    </row>
    <row r="48" spans="1:19" s="6" customFormat="1" x14ac:dyDescent="0.2">
      <c r="A48" s="38" t="s">
        <v>8</v>
      </c>
      <c r="B48" s="50">
        <v>44019</v>
      </c>
      <c r="C48" s="41"/>
      <c r="D48" s="25" t="s">
        <v>7</v>
      </c>
      <c r="E48" s="31">
        <v>44050</v>
      </c>
      <c r="F48" s="25"/>
      <c r="G48" s="38" t="s">
        <v>11</v>
      </c>
      <c r="H48" s="53">
        <v>44081</v>
      </c>
      <c r="I48" s="54"/>
      <c r="J48" s="94" t="s">
        <v>13</v>
      </c>
      <c r="K48" s="50">
        <v>44111</v>
      </c>
      <c r="L48" s="93"/>
      <c r="M48" s="59" t="s">
        <v>12</v>
      </c>
      <c r="N48" s="30">
        <v>44142</v>
      </c>
      <c r="O48" s="25"/>
      <c r="P48" s="39" t="s">
        <v>11</v>
      </c>
      <c r="Q48" s="50">
        <v>44172</v>
      </c>
      <c r="R48" s="54"/>
    </row>
    <row r="49" spans="1:18" s="6" customFormat="1" x14ac:dyDescent="0.2">
      <c r="A49" s="38" t="s">
        <v>13</v>
      </c>
      <c r="B49" s="50">
        <v>44020</v>
      </c>
      <c r="D49" s="25" t="s">
        <v>12</v>
      </c>
      <c r="E49" s="31">
        <v>44051</v>
      </c>
      <c r="F49" s="58"/>
      <c r="G49" s="38" t="s">
        <v>8</v>
      </c>
      <c r="H49" s="53">
        <v>44082</v>
      </c>
      <c r="I49" s="41"/>
      <c r="J49" s="94" t="s">
        <v>10</v>
      </c>
      <c r="K49" s="50">
        <v>44112</v>
      </c>
      <c r="M49" s="55" t="s">
        <v>9</v>
      </c>
      <c r="N49" s="53">
        <v>44143</v>
      </c>
      <c r="O49" s="54">
        <f>+L66+1</f>
        <v>2963</v>
      </c>
      <c r="P49" s="39" t="s">
        <v>8</v>
      </c>
      <c r="Q49" s="50">
        <v>44173</v>
      </c>
      <c r="R49" s="41"/>
    </row>
    <row r="50" spans="1:18" s="6" customFormat="1" x14ac:dyDescent="0.2">
      <c r="A50" s="38" t="s">
        <v>10</v>
      </c>
      <c r="B50" s="50">
        <v>44021</v>
      </c>
      <c r="C50" s="54"/>
      <c r="D50" s="41" t="s">
        <v>9</v>
      </c>
      <c r="E50" s="50">
        <v>44052</v>
      </c>
      <c r="F50" s="41"/>
      <c r="G50" s="38" t="s">
        <v>13</v>
      </c>
      <c r="H50" s="53">
        <v>44083</v>
      </c>
      <c r="I50" s="93"/>
      <c r="J50" s="95" t="s">
        <v>7</v>
      </c>
      <c r="K50" s="31">
        <v>44113</v>
      </c>
      <c r="L50" s="25"/>
      <c r="M50" s="45" t="s">
        <v>11</v>
      </c>
      <c r="N50" s="53">
        <v>44144</v>
      </c>
      <c r="O50" s="54"/>
      <c r="P50" s="39" t="s">
        <v>13</v>
      </c>
      <c r="Q50" s="50">
        <v>44174</v>
      </c>
      <c r="R50" s="93"/>
    </row>
    <row r="51" spans="1:18" s="6" customFormat="1" x14ac:dyDescent="0.2">
      <c r="A51" s="8" t="s">
        <v>7</v>
      </c>
      <c r="B51" s="31">
        <v>44022</v>
      </c>
      <c r="C51" s="25"/>
      <c r="D51" s="41" t="s">
        <v>11</v>
      </c>
      <c r="E51" s="50">
        <v>44053</v>
      </c>
      <c r="F51" s="41"/>
      <c r="G51" s="38" t="s">
        <v>10</v>
      </c>
      <c r="H51" s="53">
        <v>44084</v>
      </c>
      <c r="J51" s="95" t="s">
        <v>12</v>
      </c>
      <c r="K51" s="31">
        <v>44114</v>
      </c>
      <c r="L51" s="25"/>
      <c r="M51" s="55" t="s">
        <v>8</v>
      </c>
      <c r="N51" s="53">
        <v>44145</v>
      </c>
      <c r="O51" s="93"/>
      <c r="P51" s="39" t="s">
        <v>10</v>
      </c>
      <c r="Q51" s="50">
        <v>44175</v>
      </c>
    </row>
    <row r="52" spans="1:18" s="6" customFormat="1" x14ac:dyDescent="0.2">
      <c r="A52" s="8" t="s">
        <v>12</v>
      </c>
      <c r="B52" s="31">
        <v>44023</v>
      </c>
      <c r="C52" s="67"/>
      <c r="D52" s="41" t="s">
        <v>8</v>
      </c>
      <c r="E52" s="50">
        <v>44054</v>
      </c>
      <c r="F52" s="41"/>
      <c r="G52" s="8" t="s">
        <v>7</v>
      </c>
      <c r="H52" s="30">
        <v>44085</v>
      </c>
      <c r="I52" s="25"/>
      <c r="J52" s="94" t="s">
        <v>9</v>
      </c>
      <c r="K52" s="50">
        <v>44115</v>
      </c>
      <c r="L52" s="54">
        <f>+L45+1</f>
        <v>2960</v>
      </c>
      <c r="M52" s="80" t="s">
        <v>13</v>
      </c>
      <c r="N52" s="84">
        <v>44146</v>
      </c>
      <c r="O52" s="91"/>
      <c r="P52" s="42" t="s">
        <v>7</v>
      </c>
      <c r="Q52" s="31">
        <v>44176</v>
      </c>
      <c r="R52" s="25"/>
    </row>
    <row r="53" spans="1:18" s="6" customFormat="1" x14ac:dyDescent="0.2">
      <c r="A53" s="38" t="s">
        <v>9</v>
      </c>
      <c r="B53" s="50">
        <v>44024</v>
      </c>
      <c r="C53" s="41"/>
      <c r="D53" s="41" t="s">
        <v>13</v>
      </c>
      <c r="E53" s="50">
        <v>44055</v>
      </c>
      <c r="F53" s="47"/>
      <c r="G53" s="8" t="s">
        <v>12</v>
      </c>
      <c r="H53" s="30">
        <v>44086</v>
      </c>
      <c r="I53" s="25"/>
      <c r="J53" s="94" t="s">
        <v>11</v>
      </c>
      <c r="K53" s="50">
        <v>44116</v>
      </c>
      <c r="L53" s="54"/>
      <c r="M53" s="55" t="s">
        <v>10</v>
      </c>
      <c r="N53" s="53">
        <v>44147</v>
      </c>
      <c r="O53" s="54"/>
      <c r="P53" s="42" t="s">
        <v>12</v>
      </c>
      <c r="Q53" s="31">
        <v>44177</v>
      </c>
      <c r="R53" s="25"/>
    </row>
    <row r="54" spans="1:18" s="6" customFormat="1" x14ac:dyDescent="0.2">
      <c r="A54" s="38" t="s">
        <v>11</v>
      </c>
      <c r="B54" s="50">
        <v>44025</v>
      </c>
      <c r="C54" s="41"/>
      <c r="D54" s="41" t="s">
        <v>10</v>
      </c>
      <c r="E54" s="50">
        <v>44056</v>
      </c>
      <c r="F54" s="41"/>
      <c r="G54" s="38" t="s">
        <v>9</v>
      </c>
      <c r="H54" s="53">
        <v>44087</v>
      </c>
      <c r="I54" s="54">
        <f>+I47+1</f>
        <v>2956</v>
      </c>
      <c r="J54" s="94" t="s">
        <v>8</v>
      </c>
      <c r="K54" s="50">
        <v>44117</v>
      </c>
      <c r="L54" s="41"/>
      <c r="M54" s="59" t="s">
        <v>7</v>
      </c>
      <c r="N54" s="30">
        <v>44148</v>
      </c>
      <c r="O54" s="25"/>
      <c r="P54" s="39" t="s">
        <v>9</v>
      </c>
      <c r="Q54" s="50">
        <v>44178</v>
      </c>
      <c r="R54" s="54">
        <f>+R47+1</f>
        <v>2968</v>
      </c>
    </row>
    <row r="55" spans="1:18" s="6" customFormat="1" x14ac:dyDescent="0.2">
      <c r="A55" s="83" t="s">
        <v>8</v>
      </c>
      <c r="B55" s="90">
        <v>44026</v>
      </c>
      <c r="C55" s="91"/>
      <c r="D55" s="25" t="s">
        <v>7</v>
      </c>
      <c r="E55" s="31">
        <v>44057</v>
      </c>
      <c r="F55" s="25"/>
      <c r="G55" s="38" t="s">
        <v>11</v>
      </c>
      <c r="H55" s="53">
        <v>44088</v>
      </c>
      <c r="I55" s="54"/>
      <c r="J55" s="94" t="s">
        <v>13</v>
      </c>
      <c r="K55" s="50">
        <v>44118</v>
      </c>
      <c r="L55" s="93"/>
      <c r="M55" s="62" t="s">
        <v>12</v>
      </c>
      <c r="N55" s="30">
        <v>44149</v>
      </c>
      <c r="O55" s="25"/>
      <c r="P55" s="39" t="s">
        <v>11</v>
      </c>
      <c r="Q55" s="50">
        <v>44179</v>
      </c>
      <c r="R55" s="54"/>
    </row>
    <row r="56" spans="1:18" s="6" customFormat="1" x14ac:dyDescent="0.2">
      <c r="A56" s="38" t="s">
        <v>13</v>
      </c>
      <c r="B56" s="50">
        <v>44027</v>
      </c>
      <c r="C56" s="54"/>
      <c r="D56" s="25" t="s">
        <v>12</v>
      </c>
      <c r="E56" s="31">
        <v>44058</v>
      </c>
      <c r="F56" s="9"/>
      <c r="G56" s="38" t="s">
        <v>8</v>
      </c>
      <c r="H56" s="53">
        <v>44089</v>
      </c>
      <c r="I56" s="41"/>
      <c r="J56" s="94" t="s">
        <v>10</v>
      </c>
      <c r="K56" s="50">
        <v>44119</v>
      </c>
      <c r="M56" s="45" t="s">
        <v>9</v>
      </c>
      <c r="N56" s="53">
        <v>44150</v>
      </c>
      <c r="O56" s="54">
        <f>+O49+1</f>
        <v>2964</v>
      </c>
      <c r="P56" s="39" t="s">
        <v>8</v>
      </c>
      <c r="Q56" s="50">
        <v>44180</v>
      </c>
      <c r="R56" s="41"/>
    </row>
    <row r="57" spans="1:18" s="6" customFormat="1" x14ac:dyDescent="0.2">
      <c r="A57" s="38" t="s">
        <v>10</v>
      </c>
      <c r="B57" s="50">
        <v>44028</v>
      </c>
      <c r="C57" s="41"/>
      <c r="D57" s="41" t="s">
        <v>9</v>
      </c>
      <c r="E57" s="50">
        <v>44059</v>
      </c>
      <c r="F57" s="41"/>
      <c r="G57" s="38" t="s">
        <v>13</v>
      </c>
      <c r="H57" s="53">
        <v>44090</v>
      </c>
      <c r="I57" s="93"/>
      <c r="J57" s="95" t="s">
        <v>7</v>
      </c>
      <c r="K57" s="31">
        <v>44120</v>
      </c>
      <c r="L57" s="25"/>
      <c r="M57" s="55" t="s">
        <v>11</v>
      </c>
      <c r="N57" s="53">
        <v>44151</v>
      </c>
      <c r="O57" s="54"/>
      <c r="P57" s="39" t="s">
        <v>13</v>
      </c>
      <c r="Q57" s="50">
        <v>44181</v>
      </c>
      <c r="R57" s="93"/>
    </row>
    <row r="58" spans="1:18" s="6" customFormat="1" x14ac:dyDescent="0.2">
      <c r="A58" s="8" t="s">
        <v>7</v>
      </c>
      <c r="B58" s="31">
        <v>44029</v>
      </c>
      <c r="C58" s="25"/>
      <c r="D58" s="41" t="s">
        <v>11</v>
      </c>
      <c r="E58" s="50">
        <v>44060</v>
      </c>
      <c r="F58" s="41"/>
      <c r="G58" s="38" t="s">
        <v>10</v>
      </c>
      <c r="H58" s="53">
        <v>44091</v>
      </c>
      <c r="J58" s="95" t="s">
        <v>12</v>
      </c>
      <c r="K58" s="31">
        <v>44121</v>
      </c>
      <c r="L58" s="25"/>
      <c r="M58" s="45" t="s">
        <v>8</v>
      </c>
      <c r="N58" s="53">
        <v>44152</v>
      </c>
      <c r="O58" s="41"/>
      <c r="P58" s="39" t="s">
        <v>10</v>
      </c>
      <c r="Q58" s="50">
        <v>44182</v>
      </c>
    </row>
    <row r="59" spans="1:18" s="6" customFormat="1" x14ac:dyDescent="0.2">
      <c r="A59" s="8" t="s">
        <v>12</v>
      </c>
      <c r="B59" s="31">
        <v>44030</v>
      </c>
      <c r="C59" s="67"/>
      <c r="D59" s="41" t="s">
        <v>8</v>
      </c>
      <c r="E59" s="50">
        <v>44061</v>
      </c>
      <c r="F59" s="41"/>
      <c r="G59" s="8" t="s">
        <v>7</v>
      </c>
      <c r="H59" s="30">
        <v>44092</v>
      </c>
      <c r="I59" s="25"/>
      <c r="J59" s="94" t="s">
        <v>9</v>
      </c>
      <c r="K59" s="50">
        <v>44122</v>
      </c>
      <c r="L59" s="54">
        <f>+L52+1</f>
        <v>2961</v>
      </c>
      <c r="M59" s="55" t="s">
        <v>13</v>
      </c>
      <c r="N59" s="53">
        <v>44153</v>
      </c>
      <c r="O59" s="93"/>
      <c r="P59" s="42" t="s">
        <v>7</v>
      </c>
      <c r="Q59" s="31">
        <v>44183</v>
      </c>
      <c r="R59" s="25"/>
    </row>
    <row r="60" spans="1:18" s="6" customFormat="1" x14ac:dyDescent="0.2">
      <c r="A60" s="38" t="s">
        <v>9</v>
      </c>
      <c r="B60" s="50">
        <v>44031</v>
      </c>
      <c r="D60" s="41" t="s">
        <v>13</v>
      </c>
      <c r="E60" s="50">
        <v>44062</v>
      </c>
      <c r="F60" s="47"/>
      <c r="G60" s="8" t="s">
        <v>12</v>
      </c>
      <c r="H60" s="30">
        <v>44093</v>
      </c>
      <c r="I60" s="25"/>
      <c r="J60" s="94" t="s">
        <v>11</v>
      </c>
      <c r="K60" s="50">
        <v>44123</v>
      </c>
      <c r="L60" s="54"/>
      <c r="M60" s="45" t="s">
        <v>10</v>
      </c>
      <c r="N60" s="53">
        <v>44154</v>
      </c>
      <c r="P60" s="42" t="s">
        <v>12</v>
      </c>
      <c r="Q60" s="31">
        <v>44184</v>
      </c>
      <c r="R60" s="25"/>
    </row>
    <row r="61" spans="1:18" s="6" customFormat="1" x14ac:dyDescent="0.2">
      <c r="A61" s="38" t="s">
        <v>11</v>
      </c>
      <c r="B61" s="50">
        <v>44032</v>
      </c>
      <c r="C61" s="54"/>
      <c r="D61" s="41" t="s">
        <v>10</v>
      </c>
      <c r="E61" s="50">
        <v>44063</v>
      </c>
      <c r="F61" s="41"/>
      <c r="G61" s="38" t="s">
        <v>9</v>
      </c>
      <c r="H61" s="53">
        <v>44094</v>
      </c>
      <c r="I61" s="54">
        <f>+I54+1</f>
        <v>2957</v>
      </c>
      <c r="J61" s="94" t="s">
        <v>8</v>
      </c>
      <c r="K61" s="50">
        <v>44124</v>
      </c>
      <c r="L61" s="41"/>
      <c r="M61" s="62" t="s">
        <v>7</v>
      </c>
      <c r="N61" s="30">
        <v>44155</v>
      </c>
      <c r="O61" s="25"/>
      <c r="P61" s="39" t="s">
        <v>9</v>
      </c>
      <c r="Q61" s="50">
        <v>44185</v>
      </c>
      <c r="R61" s="110">
        <f>+R54+1</f>
        <v>2969</v>
      </c>
    </row>
    <row r="62" spans="1:18" s="6" customFormat="1" x14ac:dyDescent="0.2">
      <c r="A62" s="38" t="s">
        <v>8</v>
      </c>
      <c r="B62" s="50">
        <v>44033</v>
      </c>
      <c r="C62" s="41"/>
      <c r="D62" s="25" t="s">
        <v>7</v>
      </c>
      <c r="E62" s="31">
        <v>44064</v>
      </c>
      <c r="F62" s="25"/>
      <c r="G62" s="38" t="s">
        <v>11</v>
      </c>
      <c r="H62" s="53">
        <v>44095</v>
      </c>
      <c r="I62" s="54"/>
      <c r="J62" s="94" t="s">
        <v>13</v>
      </c>
      <c r="K62" s="50">
        <v>44125</v>
      </c>
      <c r="L62" s="93"/>
      <c r="M62" s="59" t="s">
        <v>12</v>
      </c>
      <c r="N62" s="30">
        <v>44156</v>
      </c>
      <c r="O62" s="25"/>
      <c r="P62" s="39" t="s">
        <v>11</v>
      </c>
      <c r="Q62" s="50">
        <v>44186</v>
      </c>
      <c r="R62" s="54"/>
    </row>
    <row r="63" spans="1:18" s="6" customFormat="1" x14ac:dyDescent="0.2">
      <c r="A63" s="38" t="s">
        <v>13</v>
      </c>
      <c r="B63" s="50">
        <v>44034</v>
      </c>
      <c r="C63" s="41"/>
      <c r="D63" s="25" t="s">
        <v>12</v>
      </c>
      <c r="E63" s="31">
        <v>44065</v>
      </c>
      <c r="F63" s="58"/>
      <c r="G63" s="38" t="s">
        <v>8</v>
      </c>
      <c r="H63" s="53">
        <v>44096</v>
      </c>
      <c r="I63" s="41"/>
      <c r="J63" s="94" t="s">
        <v>10</v>
      </c>
      <c r="K63" s="50">
        <v>44126</v>
      </c>
      <c r="M63" s="55" t="s">
        <v>9</v>
      </c>
      <c r="N63" s="53">
        <v>44157</v>
      </c>
      <c r="O63" s="54">
        <f>+O56+1</f>
        <v>2965</v>
      </c>
      <c r="P63" s="39" t="s">
        <v>8</v>
      </c>
      <c r="Q63" s="50">
        <v>44187</v>
      </c>
      <c r="R63" s="41"/>
    </row>
    <row r="64" spans="1:18" s="6" customFormat="1" x14ac:dyDescent="0.2">
      <c r="A64" s="38" t="s">
        <v>10</v>
      </c>
      <c r="B64" s="50">
        <v>44035</v>
      </c>
      <c r="C64" s="41"/>
      <c r="D64" s="41" t="s">
        <v>9</v>
      </c>
      <c r="E64" s="50">
        <v>44066</v>
      </c>
      <c r="F64" s="41"/>
      <c r="G64" s="38" t="s">
        <v>13</v>
      </c>
      <c r="H64" s="53">
        <v>44097</v>
      </c>
      <c r="I64" s="93"/>
      <c r="J64" s="95" t="s">
        <v>7</v>
      </c>
      <c r="K64" s="31">
        <v>44127</v>
      </c>
      <c r="L64" s="25"/>
      <c r="M64" s="45" t="s">
        <v>11</v>
      </c>
      <c r="N64" s="53">
        <v>44158</v>
      </c>
      <c r="O64" s="54"/>
      <c r="P64" s="39" t="s">
        <v>13</v>
      </c>
      <c r="Q64" s="50">
        <v>44188</v>
      </c>
      <c r="R64" s="54"/>
    </row>
    <row r="65" spans="1:19" s="6" customFormat="1" x14ac:dyDescent="0.2">
      <c r="A65" s="8" t="s">
        <v>7</v>
      </c>
      <c r="B65" s="31">
        <v>44036</v>
      </c>
      <c r="C65" s="25"/>
      <c r="D65" s="41" t="s">
        <v>11</v>
      </c>
      <c r="E65" s="50">
        <v>44067</v>
      </c>
      <c r="F65" s="41"/>
      <c r="G65" s="38" t="s">
        <v>10</v>
      </c>
      <c r="H65" s="53">
        <v>44098</v>
      </c>
      <c r="J65" s="95" t="s">
        <v>12</v>
      </c>
      <c r="K65" s="31">
        <v>44128</v>
      </c>
      <c r="L65" s="25"/>
      <c r="M65" s="55" t="s">
        <v>8</v>
      </c>
      <c r="N65" s="53">
        <v>44159</v>
      </c>
      <c r="O65" s="41"/>
      <c r="P65" s="39" t="s">
        <v>10</v>
      </c>
      <c r="Q65" s="50">
        <v>44189</v>
      </c>
      <c r="R65" s="41"/>
    </row>
    <row r="66" spans="1:19" s="6" customFormat="1" x14ac:dyDescent="0.2">
      <c r="A66" s="8" t="s">
        <v>12</v>
      </c>
      <c r="B66" s="31">
        <v>44037</v>
      </c>
      <c r="C66" s="25"/>
      <c r="D66" s="41" t="s">
        <v>8</v>
      </c>
      <c r="E66" s="50">
        <v>44068</v>
      </c>
      <c r="F66" s="41"/>
      <c r="G66" s="8" t="s">
        <v>7</v>
      </c>
      <c r="H66" s="30">
        <v>44099</v>
      </c>
      <c r="I66" s="25"/>
      <c r="J66" s="94" t="s">
        <v>9</v>
      </c>
      <c r="K66" s="50">
        <v>44129</v>
      </c>
      <c r="L66" s="54">
        <f>+L59+1</f>
        <v>2962</v>
      </c>
      <c r="M66" s="45" t="s">
        <v>13</v>
      </c>
      <c r="N66" s="53">
        <v>44160</v>
      </c>
      <c r="O66" s="93"/>
      <c r="P66" s="42" t="s">
        <v>7</v>
      </c>
      <c r="Q66" s="31">
        <v>44190</v>
      </c>
      <c r="R66" s="61"/>
    </row>
    <row r="67" spans="1:19" s="6" customFormat="1" x14ac:dyDescent="0.2">
      <c r="A67" s="38" t="s">
        <v>9</v>
      </c>
      <c r="B67" s="50">
        <v>44038</v>
      </c>
      <c r="C67" s="41"/>
      <c r="D67" s="41" t="s">
        <v>13</v>
      </c>
      <c r="E67" s="50">
        <v>44069</v>
      </c>
      <c r="F67" s="47"/>
      <c r="G67" s="8" t="s">
        <v>12</v>
      </c>
      <c r="H67" s="30">
        <v>44100</v>
      </c>
      <c r="I67" s="25"/>
      <c r="J67" s="94" t="s">
        <v>11</v>
      </c>
      <c r="K67" s="50">
        <v>44130</v>
      </c>
      <c r="L67" s="54"/>
      <c r="M67" s="55" t="s">
        <v>10</v>
      </c>
      <c r="N67" s="53">
        <v>44161</v>
      </c>
      <c r="P67" s="42" t="s">
        <v>12</v>
      </c>
      <c r="Q67" s="31">
        <v>44191</v>
      </c>
      <c r="R67" s="61"/>
    </row>
    <row r="68" spans="1:19" s="6" customFormat="1" x14ac:dyDescent="0.2">
      <c r="A68" s="38" t="s">
        <v>11</v>
      </c>
      <c r="B68" s="50">
        <v>44039</v>
      </c>
      <c r="C68" s="41"/>
      <c r="D68" s="41" t="s">
        <v>10</v>
      </c>
      <c r="E68" s="50">
        <v>44070</v>
      </c>
      <c r="F68" s="41"/>
      <c r="G68" s="38" t="s">
        <v>9</v>
      </c>
      <c r="H68" s="53">
        <v>44101</v>
      </c>
      <c r="I68" s="54">
        <f>+I61+1</f>
        <v>2958</v>
      </c>
      <c r="J68" s="94" t="s">
        <v>8</v>
      </c>
      <c r="K68" s="50">
        <v>44131</v>
      </c>
      <c r="L68" s="41"/>
      <c r="M68" s="59" t="s">
        <v>7</v>
      </c>
      <c r="N68" s="30">
        <v>44162</v>
      </c>
      <c r="O68" s="25"/>
      <c r="P68" s="39" t="s">
        <v>9</v>
      </c>
      <c r="Q68" s="50">
        <v>44192</v>
      </c>
      <c r="R68" s="41"/>
    </row>
    <row r="69" spans="1:19" s="6" customFormat="1" x14ac:dyDescent="0.2">
      <c r="A69" s="38" t="s">
        <v>8</v>
      </c>
      <c r="B69" s="50">
        <v>44040</v>
      </c>
      <c r="C69" s="41"/>
      <c r="D69" s="25" t="s">
        <v>7</v>
      </c>
      <c r="E69" s="31">
        <v>44071</v>
      </c>
      <c r="F69" s="41"/>
      <c r="G69" s="38" t="s">
        <v>11</v>
      </c>
      <c r="H69" s="53">
        <v>44102</v>
      </c>
      <c r="I69" s="54"/>
      <c r="J69" s="94" t="s">
        <v>13</v>
      </c>
      <c r="K69" s="50">
        <v>44132</v>
      </c>
      <c r="L69" s="93"/>
      <c r="M69" s="62" t="s">
        <v>12</v>
      </c>
      <c r="N69" s="30">
        <v>44163</v>
      </c>
      <c r="O69" s="25"/>
      <c r="P69" s="39" t="s">
        <v>11</v>
      </c>
      <c r="Q69" s="50">
        <v>44193</v>
      </c>
      <c r="R69" s="41"/>
    </row>
    <row r="70" spans="1:19" s="6" customFormat="1" x14ac:dyDescent="0.2">
      <c r="A70" s="38" t="s">
        <v>13</v>
      </c>
      <c r="B70" s="50">
        <v>44041</v>
      </c>
      <c r="C70" s="41"/>
      <c r="D70" s="25" t="s">
        <v>12</v>
      </c>
      <c r="E70" s="31">
        <v>44072</v>
      </c>
      <c r="F70" s="41"/>
      <c r="G70" s="38" t="s">
        <v>8</v>
      </c>
      <c r="H70" s="53">
        <v>44103</v>
      </c>
      <c r="I70" s="41"/>
      <c r="J70" s="94" t="s">
        <v>10</v>
      </c>
      <c r="K70" s="50">
        <v>44133</v>
      </c>
      <c r="M70" s="45" t="s">
        <v>9</v>
      </c>
      <c r="N70" s="53">
        <v>44164</v>
      </c>
      <c r="O70" s="54">
        <f>+O63+1</f>
        <v>2966</v>
      </c>
      <c r="P70" s="39" t="s">
        <v>8</v>
      </c>
      <c r="Q70" s="50">
        <v>44194</v>
      </c>
      <c r="R70" s="41"/>
    </row>
    <row r="71" spans="1:19" s="6" customFormat="1" ht="12" x14ac:dyDescent="0.25">
      <c r="A71" s="38" t="s">
        <v>10</v>
      </c>
      <c r="B71" s="50">
        <v>44042</v>
      </c>
      <c r="C71" s="41"/>
      <c r="D71" s="41" t="s">
        <v>9</v>
      </c>
      <c r="E71" s="50">
        <v>44073</v>
      </c>
      <c r="F71" s="41"/>
      <c r="G71" s="38" t="s">
        <v>13</v>
      </c>
      <c r="H71" s="53">
        <v>44104</v>
      </c>
      <c r="I71" s="93"/>
      <c r="J71" s="95" t="s">
        <v>7</v>
      </c>
      <c r="K71" s="31">
        <v>44134</v>
      </c>
      <c r="L71" s="25"/>
      <c r="M71" s="55" t="s">
        <v>11</v>
      </c>
      <c r="N71" s="53">
        <v>44165</v>
      </c>
      <c r="O71" s="54"/>
      <c r="P71" s="39" t="s">
        <v>13</v>
      </c>
      <c r="Q71" s="50">
        <v>44195</v>
      </c>
      <c r="R71" s="54"/>
      <c r="S71" s="7"/>
    </row>
    <row r="72" spans="1:19" s="6" customFormat="1" ht="12" thickBot="1" x14ac:dyDescent="0.25">
      <c r="A72" s="8" t="s">
        <v>7</v>
      </c>
      <c r="B72" s="46">
        <v>44043</v>
      </c>
      <c r="C72" s="79"/>
      <c r="D72" s="41" t="s">
        <v>11</v>
      </c>
      <c r="E72" s="50">
        <v>44074</v>
      </c>
      <c r="F72" s="41"/>
      <c r="G72" s="37"/>
      <c r="H72" s="66"/>
      <c r="I72" s="57"/>
      <c r="J72" s="95" t="s">
        <v>12</v>
      </c>
      <c r="K72" s="31">
        <v>44135</v>
      </c>
      <c r="L72" s="68"/>
      <c r="M72" s="37"/>
      <c r="N72" s="66"/>
      <c r="O72" s="57"/>
      <c r="P72" s="39" t="s">
        <v>10</v>
      </c>
      <c r="Q72" s="52">
        <v>44196</v>
      </c>
      <c r="R72" s="57"/>
    </row>
    <row r="73" spans="1:19" ht="12.6" thickBot="1" x14ac:dyDescent="0.3">
      <c r="A73" s="4"/>
      <c r="B73" s="63"/>
      <c r="C73" s="64">
        <f>COUNTA(C$43:C$72)</f>
        <v>0</v>
      </c>
      <c r="D73" s="64"/>
      <c r="E73" s="63"/>
      <c r="F73" s="64">
        <f>COUNTA(F$42:F$72)</f>
        <v>0</v>
      </c>
      <c r="G73" s="64"/>
      <c r="H73" s="63"/>
      <c r="I73" s="64">
        <f>COUNTA(I$42:I$72)</f>
        <v>4</v>
      </c>
      <c r="J73" s="64"/>
      <c r="K73" s="63"/>
      <c r="L73" s="64">
        <f>COUNTA(L$43:L$72)</f>
        <v>4</v>
      </c>
      <c r="M73" s="64"/>
      <c r="N73" s="63"/>
      <c r="O73" s="69">
        <f>COUNTA(O$42:O$71)</f>
        <v>4</v>
      </c>
      <c r="P73" s="64"/>
      <c r="Q73" s="63"/>
      <c r="R73" s="64">
        <f>COUNTA(R42:R72)</f>
        <v>3</v>
      </c>
      <c r="S73" s="3">
        <f>R73+O73+L73+I73+F73+C73</f>
        <v>15</v>
      </c>
    </row>
    <row r="77" spans="1:19" ht="12" x14ac:dyDescent="0.25">
      <c r="A77" s="2"/>
      <c r="B77" s="35"/>
    </row>
    <row r="78" spans="1:19" ht="12" x14ac:dyDescent="0.25">
      <c r="A78" s="2"/>
      <c r="B78" s="35"/>
    </row>
    <row r="79" spans="1:19" ht="12" x14ac:dyDescent="0.25">
      <c r="A79" s="2"/>
      <c r="B79" s="35"/>
    </row>
    <row r="80" spans="1:19" ht="12" x14ac:dyDescent="0.25">
      <c r="A80" s="2"/>
      <c r="B80" s="35"/>
    </row>
    <row r="81" spans="1:2" ht="12" x14ac:dyDescent="0.25">
      <c r="A81" s="2"/>
      <c r="B81" s="35"/>
    </row>
    <row r="82" spans="1:2" ht="12" x14ac:dyDescent="0.25">
      <c r="A82" s="36"/>
      <c r="B82" s="35"/>
    </row>
    <row r="83" spans="1:2" ht="12" x14ac:dyDescent="0.25">
      <c r="A83" s="2"/>
      <c r="B83" s="35"/>
    </row>
    <row r="84" spans="1:2" ht="12" x14ac:dyDescent="0.25">
      <c r="A84" s="2"/>
      <c r="B84" s="35"/>
    </row>
    <row r="85" spans="1:2" ht="12" x14ac:dyDescent="0.25">
      <c r="A85" s="2"/>
      <c r="B85" s="35"/>
    </row>
    <row r="86" spans="1:2" ht="12" x14ac:dyDescent="0.25">
      <c r="A86" s="2"/>
      <c r="B86" s="35"/>
    </row>
  </sheetData>
  <mergeCells count="7">
    <mergeCell ref="A1:R1"/>
    <mergeCell ref="A5:C5"/>
    <mergeCell ref="D5:F5"/>
    <mergeCell ref="G5:I5"/>
    <mergeCell ref="J5:L5"/>
    <mergeCell ref="M5:O5"/>
    <mergeCell ref="P5:R5"/>
  </mergeCells>
  <phoneticPr fontId="10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9" orientation="landscape" r:id="rId1"/>
  <headerFooter alignWithMargins="0">
    <oddFooter>&amp;L&amp;D&amp;C&amp;P - &amp;N&amp;R&amp;F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 GENE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Hug</dc:creator>
  <cp:lastModifiedBy>Marie Ferre</cp:lastModifiedBy>
  <cp:lastPrinted>2018-01-25T16:38:51Z</cp:lastPrinted>
  <dcterms:created xsi:type="dcterms:W3CDTF">2017-09-01T13:40:27Z</dcterms:created>
  <dcterms:modified xsi:type="dcterms:W3CDTF">2021-02-25T11:18:14Z</dcterms:modified>
</cp:coreProperties>
</file>